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教育総務課\04教育行政企画担当\11_ ホームページ関係\R5\各種統計データ\各種統計データ（教育部）情報政策課提出用\情報政策課提出\Excelデータ\"/>
    </mc:Choice>
  </mc:AlternateContent>
  <xr:revisionPtr revIDLastSave="0" documentId="13_ncr:1_{647843EC-96FF-4DF0-92BB-8B6380BAB553}" xr6:coauthVersionLast="36" xr6:coauthVersionMax="36" xr10:uidLastSave="{00000000-0000-0000-0000-000000000000}"/>
  <bookViews>
    <workbookView xWindow="8700" yWindow="0" windowWidth="10230" windowHeight="7545" tabRatio="709" xr2:uid="{00000000-000D-0000-FFFF-FFFF00000000}"/>
  </bookViews>
  <sheets>
    <sheet name="教育費の推移と本年度一人当たりの金額" sheetId="68" r:id="rId1"/>
  </sheets>
  <definedNames>
    <definedName name="_xlnm.Print_Area" localSheetId="0">教育費の推移と本年度一人当たりの金額!$A$1:$I$35</definedName>
  </definedNames>
  <calcPr calcId="191029"/>
</workbook>
</file>

<file path=xl/calcChain.xml><?xml version="1.0" encoding="utf-8"?>
<calcChain xmlns="http://schemas.openxmlformats.org/spreadsheetml/2006/main">
  <c r="AL49" i="68" l="1"/>
  <c r="AM49" i="68"/>
  <c r="AG49" i="68"/>
  <c r="AH49" i="68"/>
  <c r="AL17" i="68"/>
  <c r="AM17" i="68"/>
  <c r="AK17" i="68"/>
  <c r="AF49" i="68" l="1"/>
  <c r="AG33" i="68"/>
  <c r="AH33" i="68"/>
  <c r="AF33" i="68"/>
  <c r="AG17" i="68"/>
  <c r="AH17" i="68"/>
  <c r="AF17" i="68"/>
  <c r="AK49" i="68" l="1"/>
  <c r="AL33" i="68"/>
  <c r="AM33" i="68"/>
  <c r="AK33" i="68"/>
  <c r="B28" i="68" l="1"/>
  <c r="C28" i="68"/>
  <c r="D28" i="68"/>
  <c r="G9" i="68" l="1"/>
  <c r="G8" i="68"/>
  <c r="D29" i="68" l="1"/>
  <c r="I29" i="68" s="1"/>
  <c r="C29" i="68"/>
  <c r="H29" i="68" s="1"/>
  <c r="B29" i="68"/>
  <c r="G29" i="68" s="1"/>
  <c r="I27" i="68" l="1"/>
  <c r="H27" i="68"/>
  <c r="G27" i="68"/>
  <c r="I26" i="68"/>
  <c r="H26" i="68"/>
  <c r="G26" i="68"/>
  <c r="I25" i="68"/>
  <c r="H25" i="68"/>
  <c r="G25" i="68"/>
  <c r="I24" i="68"/>
  <c r="H24" i="68"/>
  <c r="G24" i="68"/>
  <c r="I18" i="68"/>
  <c r="H18" i="68"/>
  <c r="G18" i="68"/>
  <c r="I17" i="68"/>
  <c r="H17" i="68"/>
  <c r="G17" i="68"/>
  <c r="I16" i="68"/>
  <c r="H16" i="68"/>
  <c r="G16" i="68"/>
  <c r="I15" i="68"/>
  <c r="H15" i="68"/>
  <c r="G15" i="68"/>
  <c r="I9" i="68"/>
  <c r="H9" i="68"/>
  <c r="I8" i="68"/>
  <c r="H8" i="68"/>
  <c r="I7" i="68"/>
  <c r="H7" i="68"/>
  <c r="G7" i="68"/>
  <c r="I6" i="68"/>
  <c r="H6" i="68"/>
  <c r="G6" i="68"/>
  <c r="D20" i="68"/>
  <c r="I20" i="68" s="1"/>
  <c r="C20" i="68"/>
  <c r="H20" i="68" s="1"/>
  <c r="B20" i="68"/>
  <c r="G20" i="68" s="1"/>
  <c r="D19" i="68"/>
  <c r="I19" i="68" s="1"/>
  <c r="C19" i="68"/>
  <c r="H19" i="68" s="1"/>
  <c r="B19" i="68"/>
  <c r="G19" i="68" s="1"/>
  <c r="D11" i="68"/>
  <c r="I11" i="68" s="1"/>
  <c r="C11" i="68"/>
  <c r="H11" i="68" s="1"/>
  <c r="B11" i="68"/>
  <c r="G11" i="68" s="1"/>
  <c r="D10" i="68"/>
  <c r="I10" i="68" s="1"/>
  <c r="C10" i="68"/>
  <c r="H10" i="68" s="1"/>
  <c r="B10" i="68"/>
  <c r="G10" i="68" s="1"/>
  <c r="AC54" i="68"/>
  <c r="AB54" i="68"/>
  <c r="AA54" i="68"/>
  <c r="X54" i="68"/>
  <c r="W54" i="68"/>
  <c r="V54" i="68"/>
  <c r="S54" i="68"/>
  <c r="R54" i="68"/>
  <c r="Q54" i="68"/>
  <c r="N54" i="68"/>
  <c r="M54" i="68"/>
  <c r="L54" i="68"/>
  <c r="AC43" i="68"/>
  <c r="AB43" i="68"/>
  <c r="AA43" i="68"/>
  <c r="X43" i="68"/>
  <c r="W43" i="68"/>
  <c r="V43" i="68"/>
  <c r="S42" i="68"/>
  <c r="R42" i="68"/>
  <c r="Q42" i="68"/>
  <c r="N42" i="68"/>
  <c r="M42" i="68"/>
  <c r="L42" i="68"/>
  <c r="I28" i="68"/>
  <c r="H28" i="68"/>
  <c r="G28" i="68"/>
  <c r="AC27" i="68"/>
  <c r="AB27" i="68"/>
  <c r="AA27" i="68"/>
  <c r="X27" i="68"/>
  <c r="W27" i="68"/>
  <c r="V27" i="68"/>
  <c r="S25" i="68"/>
  <c r="R25" i="68"/>
  <c r="Q25" i="68"/>
  <c r="N25" i="68"/>
  <c r="M25" i="68"/>
  <c r="L25" i="68"/>
  <c r="AC11" i="68"/>
  <c r="AB11" i="68"/>
  <c r="AA11" i="68"/>
  <c r="X11" i="68"/>
  <c r="W11" i="68"/>
  <c r="V11" i="68"/>
  <c r="S11" i="68"/>
  <c r="R11" i="68"/>
  <c r="Q11" i="68"/>
  <c r="N11" i="68"/>
  <c r="M11" i="68"/>
  <c r="L11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教育政策課</author>
  </authors>
  <commentList>
    <comment ref="AF5" authorId="0" shapeId="0" xr:uid="{7E8899D5-ACC6-48E5-A816-5D0EC0E6959C}">
      <text>
        <r>
          <rPr>
            <b/>
            <sz val="9"/>
            <color indexed="81"/>
            <rFont val="MS P ゴシック"/>
            <family val="3"/>
            <charset val="128"/>
          </rPr>
          <t>千円未満繰り上げ</t>
        </r>
      </text>
    </comment>
    <comment ref="AG5" authorId="0" shapeId="0" xr:uid="{B6D2BA0E-796F-485D-8BE1-D98745F4F39C}">
      <text>
        <r>
          <rPr>
            <b/>
            <sz val="9"/>
            <color indexed="81"/>
            <rFont val="MS P ゴシック"/>
            <family val="3"/>
            <charset val="128"/>
          </rPr>
          <t>千円未満繰り上げ</t>
        </r>
      </text>
    </comment>
    <comment ref="AH5" authorId="1" shapeId="0" xr:uid="{84BC3B64-73B6-4D5C-8F21-6B13306B1DB9}">
      <text>
        <r>
          <rPr>
            <b/>
            <sz val="9"/>
            <color indexed="81"/>
            <rFont val="MS P ゴシック"/>
            <family val="3"/>
            <charset val="128"/>
          </rPr>
          <t>千円未満繰り上げ</t>
        </r>
      </text>
    </comment>
  </commentList>
</comments>
</file>

<file path=xl/sharedStrings.xml><?xml version="1.0" encoding="utf-8"?>
<sst xmlns="http://schemas.openxmlformats.org/spreadsheetml/2006/main" count="374" uniqueCount="113">
  <si>
    <t xml:space="preserve">幼稚園  </t>
    <rPh sb="0" eb="3">
      <t>ヨ</t>
    </rPh>
    <phoneticPr fontId="2"/>
  </si>
  <si>
    <t>園 児 数</t>
    <rPh sb="0" eb="3">
      <t>エンジ</t>
    </rPh>
    <rPh sb="4" eb="5">
      <t>スウ</t>
    </rPh>
    <phoneticPr fontId="2"/>
  </si>
  <si>
    <t>園児1人当りの額</t>
    <rPh sb="0" eb="2">
      <t>エンジ</t>
    </rPh>
    <rPh sb="3" eb="4">
      <t>ニン</t>
    </rPh>
    <rPh sb="4" eb="5">
      <t>アタ</t>
    </rPh>
    <rPh sb="7" eb="8">
      <t>ガク</t>
    </rPh>
    <phoneticPr fontId="2"/>
  </si>
  <si>
    <t>児 童 数</t>
    <rPh sb="0" eb="3">
      <t>ジドウ</t>
    </rPh>
    <rPh sb="4" eb="5">
      <t>スウ</t>
    </rPh>
    <phoneticPr fontId="2"/>
  </si>
  <si>
    <t>児童1人当りの額</t>
    <rPh sb="0" eb="2">
      <t>ジドウ</t>
    </rPh>
    <rPh sb="3" eb="4">
      <t>ニン</t>
    </rPh>
    <rPh sb="4" eb="5">
      <t>アタ</t>
    </rPh>
    <rPh sb="7" eb="8">
      <t>ガク</t>
    </rPh>
    <phoneticPr fontId="2"/>
  </si>
  <si>
    <t>生 徒 数</t>
    <rPh sb="0" eb="5">
      <t>セイトスウ</t>
    </rPh>
    <phoneticPr fontId="2"/>
  </si>
  <si>
    <t>生徒1人当りの額</t>
    <rPh sb="0" eb="2">
      <t>セイト</t>
    </rPh>
    <rPh sb="3" eb="4">
      <t>ニン</t>
    </rPh>
    <rPh sb="4" eb="5">
      <t>アタ</t>
    </rPh>
    <rPh sb="7" eb="8">
      <t>ガク</t>
    </rPh>
    <phoneticPr fontId="2"/>
  </si>
  <si>
    <t>小学校</t>
    <rPh sb="0" eb="3">
      <t>ショウガッコウ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</si>
  <si>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</si>
  <si>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（単位：円）</t>
    <rPh sb="1" eb="3">
      <t>タンイ</t>
    </rPh>
    <rPh sb="4" eb="5">
      <t>エン</t>
    </rPh>
    <phoneticPr fontId="2"/>
  </si>
  <si>
    <t xml:space="preserve">区分 </t>
    <rPh sb="0" eb="2">
      <t>クブン</t>
    </rPh>
    <phoneticPr fontId="2"/>
  </si>
  <si>
    <t>項目</t>
    <rPh sb="0" eb="2">
      <t>コウモク</t>
    </rPh>
    <phoneticPr fontId="2"/>
  </si>
  <si>
    <t xml:space="preserve"> 年度</t>
    <rPh sb="1" eb="3">
      <t>ネンド</t>
    </rPh>
    <phoneticPr fontId="2"/>
  </si>
  <si>
    <t>需用費</t>
    <rPh sb="0" eb="1">
      <t>モトメ</t>
    </rPh>
    <rPh sb="1" eb="2">
      <t>ヨウ</t>
    </rPh>
    <rPh sb="2" eb="3">
      <t>ヒ</t>
    </rPh>
    <phoneticPr fontId="2"/>
  </si>
  <si>
    <t>役務費</t>
    <rPh sb="0" eb="1">
      <t>ヤク</t>
    </rPh>
    <rPh sb="1" eb="2">
      <t>ツトム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</si>
  <si>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</si>
  <si>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中学校</t>
    <rPh sb="0" eb="3">
      <t>チュウガッコウ</t>
    </rPh>
    <phoneticPr fontId="2"/>
  </si>
  <si>
    <t>0587</t>
  </si>
  <si>
    <t>0588</t>
  </si>
  <si>
    <t>0589</t>
  </si>
  <si>
    <t>0585</t>
    <phoneticPr fontId="2"/>
  </si>
  <si>
    <t>0586</t>
    <phoneticPr fontId="2"/>
  </si>
  <si>
    <t>0591</t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</si>
  <si>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</si>
  <si>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</si>
  <si>
    <t>23</t>
    <phoneticPr fontId="2"/>
  </si>
  <si>
    <t>24</t>
    <phoneticPr fontId="2"/>
  </si>
  <si>
    <t>※幼稚園・小学校・中学校関係経費には給食関係は含まない。</t>
    <rPh sb="1" eb="4">
      <t>ヨウチエン</t>
    </rPh>
    <rPh sb="5" eb="8">
      <t>ショウガッコウ</t>
    </rPh>
    <rPh sb="9" eb="12">
      <t>チュウガッコウ</t>
    </rPh>
    <rPh sb="12" eb="14">
      <t>カンケイ</t>
    </rPh>
    <rPh sb="14" eb="16">
      <t>ケイヒ</t>
    </rPh>
    <rPh sb="18" eb="20">
      <t>キュウショク</t>
    </rPh>
    <rPh sb="20" eb="22">
      <t>カンケイ</t>
    </rPh>
    <rPh sb="23" eb="24">
      <t>フク</t>
    </rPh>
    <phoneticPr fontId="2"/>
  </si>
  <si>
    <t>　教育費の推移と本年度一人当りの金額</t>
    <rPh sb="1" eb="4">
      <t>キョウイクヒ</t>
    </rPh>
    <rPh sb="5" eb="7">
      <t>スイイ</t>
    </rPh>
    <rPh sb="8" eb="11">
      <t>ホンネンド</t>
    </rPh>
    <rPh sb="11" eb="13">
      <t>ヒトリ</t>
    </rPh>
    <rPh sb="13" eb="14">
      <t>アタ</t>
    </rPh>
    <rPh sb="16" eb="18">
      <t>キンガク</t>
    </rPh>
    <phoneticPr fontId="2"/>
  </si>
  <si>
    <t>25</t>
    <phoneticPr fontId="2"/>
  </si>
  <si>
    <t>26</t>
    <phoneticPr fontId="2"/>
  </si>
  <si>
    <t>11_需用費</t>
    <rPh sb="3" eb="4">
      <t>モトメ</t>
    </rPh>
    <rPh sb="4" eb="5">
      <t>ヨウ</t>
    </rPh>
    <rPh sb="5" eb="6">
      <t>ヒ</t>
    </rPh>
    <phoneticPr fontId="2"/>
  </si>
  <si>
    <t>12_役務費</t>
    <rPh sb="3" eb="4">
      <t>ヤク</t>
    </rPh>
    <rPh sb="4" eb="5">
      <t>ツトム</t>
    </rPh>
    <rPh sb="5" eb="6">
      <t>ヒ</t>
    </rPh>
    <phoneticPr fontId="2"/>
  </si>
  <si>
    <t>18_備品購入費</t>
    <rPh sb="3" eb="5">
      <t>ビヒン</t>
    </rPh>
    <rPh sb="5" eb="8">
      <t>コウニュウヒ</t>
    </rPh>
    <phoneticPr fontId="2"/>
  </si>
  <si>
    <t>0551</t>
    <phoneticPr fontId="2"/>
  </si>
  <si>
    <t>0552</t>
    <phoneticPr fontId="2"/>
  </si>
  <si>
    <t>0553</t>
    <phoneticPr fontId="2"/>
  </si>
  <si>
    <t>0554</t>
    <phoneticPr fontId="2"/>
  </si>
  <si>
    <t>0557</t>
    <phoneticPr fontId="2"/>
  </si>
  <si>
    <t>1167</t>
    <phoneticPr fontId="2"/>
  </si>
  <si>
    <t>0558</t>
    <phoneticPr fontId="2"/>
  </si>
  <si>
    <t>1170</t>
    <phoneticPr fontId="2"/>
  </si>
  <si>
    <t>1185</t>
    <phoneticPr fontId="2"/>
  </si>
  <si>
    <t>0561</t>
    <phoneticPr fontId="2"/>
  </si>
  <si>
    <t>1007</t>
    <phoneticPr fontId="2"/>
  </si>
  <si>
    <t>1046</t>
    <phoneticPr fontId="2"/>
  </si>
  <si>
    <t>0563</t>
    <phoneticPr fontId="2"/>
  </si>
  <si>
    <t>0565</t>
    <phoneticPr fontId="2"/>
  </si>
  <si>
    <t>0566</t>
    <phoneticPr fontId="2"/>
  </si>
  <si>
    <t>0567</t>
    <phoneticPr fontId="2"/>
  </si>
  <si>
    <t>0569</t>
    <phoneticPr fontId="2"/>
  </si>
  <si>
    <t>1171</t>
    <phoneticPr fontId="2"/>
  </si>
  <si>
    <t>1186</t>
    <phoneticPr fontId="2"/>
  </si>
  <si>
    <t>0570</t>
    <phoneticPr fontId="2"/>
  </si>
  <si>
    <t>0573</t>
    <phoneticPr fontId="2"/>
  </si>
  <si>
    <t>1008</t>
    <phoneticPr fontId="2"/>
  </si>
  <si>
    <t>1047</t>
    <phoneticPr fontId="2"/>
  </si>
  <si>
    <t>0575</t>
    <phoneticPr fontId="2"/>
  </si>
  <si>
    <t>0576</t>
    <phoneticPr fontId="2"/>
  </si>
  <si>
    <t>0578</t>
    <phoneticPr fontId="2"/>
  </si>
  <si>
    <t>0579</t>
    <phoneticPr fontId="2"/>
  </si>
  <si>
    <t>0580</t>
    <phoneticPr fontId="2"/>
  </si>
  <si>
    <t>0581</t>
    <phoneticPr fontId="2"/>
  </si>
  <si>
    <t>0582</t>
    <phoneticPr fontId="2"/>
  </si>
  <si>
    <t>0583</t>
    <phoneticPr fontId="2"/>
  </si>
  <si>
    <t>0585</t>
    <phoneticPr fontId="2"/>
  </si>
  <si>
    <t>0586</t>
    <phoneticPr fontId="2"/>
  </si>
  <si>
    <t>0551</t>
    <phoneticPr fontId="2"/>
  </si>
  <si>
    <t>0552</t>
    <phoneticPr fontId="2"/>
  </si>
  <si>
    <t>0553</t>
    <phoneticPr fontId="2"/>
  </si>
  <si>
    <t>0558</t>
    <phoneticPr fontId="2"/>
  </si>
  <si>
    <t>0561</t>
    <phoneticPr fontId="2"/>
  </si>
  <si>
    <t>1007</t>
    <phoneticPr fontId="2"/>
  </si>
  <si>
    <t>0563</t>
    <phoneticPr fontId="2"/>
  </si>
  <si>
    <t>0565</t>
    <phoneticPr fontId="2"/>
  </si>
  <si>
    <t>0566</t>
    <phoneticPr fontId="2"/>
  </si>
  <si>
    <t>0569</t>
    <phoneticPr fontId="2"/>
  </si>
  <si>
    <t>0570</t>
    <phoneticPr fontId="2"/>
  </si>
  <si>
    <t>0573</t>
    <phoneticPr fontId="2"/>
  </si>
  <si>
    <t>1008</t>
    <phoneticPr fontId="2"/>
  </si>
  <si>
    <r>
      <t>平成30年度</t>
    </r>
    <r>
      <rPr>
        <sz val="10"/>
        <rFont val="ＭＳ Ｐ明朝"/>
        <family val="1"/>
        <charset val="128"/>
      </rPr>
      <t/>
    </r>
    <rPh sb="0" eb="2">
      <t>ヘイセイ</t>
    </rPh>
    <rPh sb="4" eb="6">
      <t>ネンド</t>
    </rPh>
    <phoneticPr fontId="2"/>
  </si>
  <si>
    <r>
      <t>平成30年度</t>
    </r>
    <r>
      <rPr>
        <sz val="10"/>
        <rFont val="ＭＳ Ｐ明朝"/>
        <family val="1"/>
        <charset val="128"/>
      </rPr>
      <t/>
    </r>
    <rPh sb="0" eb="2">
      <t>ヘイセイ</t>
    </rPh>
    <rPh sb="4" eb="6">
      <t>９ネンド</t>
    </rPh>
    <phoneticPr fontId="2"/>
  </si>
  <si>
    <t>【幼稚園】</t>
    <rPh sb="1" eb="4">
      <t>ヨウチエン</t>
    </rPh>
    <phoneticPr fontId="2"/>
  </si>
  <si>
    <t>【小学校】</t>
    <rPh sb="1" eb="4">
      <t>ショウガッコウ</t>
    </rPh>
    <phoneticPr fontId="2"/>
  </si>
  <si>
    <t>【中学校】</t>
    <rPh sb="1" eb="4">
      <t>チュウガッコウ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</si>
  <si>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</si>
  <si>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</si>
  <si>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2</t>
    <phoneticPr fontId="2"/>
  </si>
  <si>
    <t>17_備品購入費</t>
    <rPh sb="3" eb="5">
      <t>ビヒン</t>
    </rPh>
    <rPh sb="5" eb="8">
      <t>コウニュウヒ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</si>
  <si>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</si>
  <si>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3</t>
    <phoneticPr fontId="2"/>
  </si>
  <si>
    <t>10需用費</t>
    <rPh sb="2" eb="3">
      <t>モトメ</t>
    </rPh>
    <rPh sb="3" eb="4">
      <t>ヨウ</t>
    </rPh>
    <rPh sb="4" eb="5">
      <t>ヒ</t>
    </rPh>
    <phoneticPr fontId="2"/>
  </si>
  <si>
    <t>11_役務費</t>
    <rPh sb="3" eb="4">
      <t>ヤク</t>
    </rPh>
    <rPh sb="4" eb="5">
      <t>ツトム</t>
    </rPh>
    <rPh sb="5" eb="6">
      <t>ヒ</t>
    </rPh>
    <phoneticPr fontId="2"/>
  </si>
  <si>
    <t>1349</t>
    <phoneticPr fontId="2"/>
  </si>
  <si>
    <t>1350</t>
    <phoneticPr fontId="2"/>
  </si>
  <si>
    <t>1350</t>
    <phoneticPr fontId="2"/>
  </si>
  <si>
    <t>1349</t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</si>
  <si>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</si>
  <si>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令和5年度</t>
    <rPh sb="0" eb="2">
      <t>レイワ</t>
    </rPh>
    <rPh sb="3" eb="5">
      <t>ネンド</t>
    </rPh>
    <rPh sb="4" eb="5">
      <t>ド</t>
    </rPh>
    <phoneticPr fontId="2"/>
  </si>
  <si>
    <t>※令和５年度は当初予算額</t>
    <rPh sb="1" eb="3">
      <t>レイワ</t>
    </rPh>
    <rPh sb="4" eb="6">
      <t>ネンド</t>
    </rPh>
    <rPh sb="7" eb="9">
      <t>トウショ</t>
    </rPh>
    <rPh sb="9" eb="11">
      <t>ヨサン</t>
    </rPh>
    <rPh sb="11" eb="12">
      <t>ガク</t>
    </rPh>
    <phoneticPr fontId="2"/>
  </si>
  <si>
    <t>1388</t>
    <phoneticPr fontId="2"/>
  </si>
  <si>
    <t>1243</t>
    <phoneticPr fontId="2"/>
  </si>
  <si>
    <t>1241</t>
    <phoneticPr fontId="2"/>
  </si>
  <si>
    <t>1341</t>
    <phoneticPr fontId="2"/>
  </si>
  <si>
    <t>0043</t>
    <phoneticPr fontId="2"/>
  </si>
  <si>
    <t>0043</t>
    <phoneticPr fontId="2"/>
  </si>
  <si>
    <t>0044</t>
    <phoneticPr fontId="2"/>
  </si>
  <si>
    <t>0046</t>
    <phoneticPr fontId="2"/>
  </si>
  <si>
    <t>1249</t>
    <phoneticPr fontId="2"/>
  </si>
  <si>
    <t>1387</t>
    <phoneticPr fontId="2"/>
  </si>
  <si>
    <t>1242</t>
    <phoneticPr fontId="2"/>
  </si>
  <si>
    <t>1342</t>
    <phoneticPr fontId="2"/>
  </si>
  <si>
    <t>1389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</si>
</sst>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人&quot;;[Red]&quot;▲&quot;#,##0&quot;人&quot;"/>
    <numFmt numFmtId="177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HGS創英角ｺﾞｼｯｸUB"/>
      <family val="3"/>
      <charset val="128"/>
    </font>
    <font>
      <sz val="9"/>
      <color rgb="FFFF0000"/>
      <name val="HGS創英角ｺﾞｼｯｸUB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177" fontId="4" fillId="0" borderId="3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49" fontId="7" fillId="0" borderId="0" xfId="2" applyNumberFormat="1" applyFont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 shrinkToFit="1"/>
    </xf>
    <xf numFmtId="38" fontId="7" fillId="0" borderId="0" xfId="1" applyFont="1" applyFill="1" applyBorder="1" applyAlignment="1">
      <alignment vertical="center"/>
    </xf>
    <xf numFmtId="49" fontId="7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176" fontId="6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176" fontId="4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horizontal="right" vertical="center"/>
    </xf>
    <xf numFmtId="49" fontId="8" fillId="0" borderId="0" xfId="2" applyNumberFormat="1" applyFont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177" fontId="4" fillId="2" borderId="3" xfId="2" applyNumberFormat="1" applyFont="1" applyFill="1" applyBorder="1" applyAlignment="1">
      <alignment vertical="center"/>
    </xf>
    <xf numFmtId="176" fontId="4" fillId="2" borderId="3" xfId="2" applyNumberFormat="1" applyFont="1" applyFill="1" applyBorder="1" applyAlignment="1">
      <alignment horizontal="right" vertical="center"/>
    </xf>
    <xf numFmtId="49" fontId="7" fillId="2" borderId="0" xfId="2" applyNumberFormat="1" applyFont="1" applyFill="1" applyAlignment="1">
      <alignment horizontal="center" vertical="center"/>
    </xf>
    <xf numFmtId="38" fontId="7" fillId="2" borderId="0" xfId="1" applyFont="1" applyFill="1" applyBorder="1" applyAlignment="1">
      <alignment horizontal="center" vertical="center" shrinkToFit="1"/>
    </xf>
    <xf numFmtId="38" fontId="7" fillId="3" borderId="0" xfId="1" applyFont="1" applyFill="1" applyBorder="1" applyAlignment="1">
      <alignment vertical="center"/>
    </xf>
    <xf numFmtId="38" fontId="7" fillId="4" borderId="0" xfId="1" applyFont="1" applyFill="1" applyBorder="1" applyAlignment="1">
      <alignment vertical="center"/>
    </xf>
    <xf numFmtId="0" fontId="3" fillId="0" borderId="7" xfId="2" applyFont="1" applyFill="1" applyBorder="1" applyAlignment="1">
      <alignment horizontal="distributed" vertical="center" justifyLastLine="1"/>
    </xf>
    <xf numFmtId="0" fontId="3" fillId="0" borderId="6" xfId="2" applyFont="1" applyFill="1" applyBorder="1" applyAlignment="1">
      <alignment horizontal="distributed" vertical="center" justifyLastLine="1"/>
    </xf>
    <xf numFmtId="0" fontId="3" fillId="0" borderId="8" xfId="2" applyFont="1" applyFill="1" applyBorder="1" applyAlignment="1">
      <alignment horizontal="distributed" vertical="center" justifyLastLine="1"/>
    </xf>
    <xf numFmtId="176" fontId="3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1頁教育費の推移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12" name="Line 1">
          <a:extLst>
            <a:ext uri="{FF2B5EF4-FFF2-40B4-BE49-F238E27FC236}">
              <a16:creationId xmlns:a16="http://schemas.microsoft.com/office/drawing/2014/main" id="{00000000-0008-0000-0400-000090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13" name="Line 7">
          <a:extLst>
            <a:ext uri="{FF2B5EF4-FFF2-40B4-BE49-F238E27FC236}">
              <a16:creationId xmlns:a16="http://schemas.microsoft.com/office/drawing/2014/main" id="{00000000-0008-0000-0400-000091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14" name="Line 1">
          <a:extLst>
            <a:ext uri="{FF2B5EF4-FFF2-40B4-BE49-F238E27FC236}">
              <a16:creationId xmlns:a16="http://schemas.microsoft.com/office/drawing/2014/main" id="{00000000-0008-0000-0400-000092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19050</xdr:rowOff>
    </xdr:from>
    <xdr:to>
      <xdr:col>0</xdr:col>
      <xdr:colOff>942975</xdr:colOff>
      <xdr:row>14</xdr:row>
      <xdr:rowOff>0</xdr:rowOff>
    </xdr:to>
    <xdr:sp macro="" textlink="">
      <xdr:nvSpPr>
        <xdr:cNvPr id="4077715" name="Line 2">
          <a:extLst>
            <a:ext uri="{FF2B5EF4-FFF2-40B4-BE49-F238E27FC236}">
              <a16:creationId xmlns:a16="http://schemas.microsoft.com/office/drawing/2014/main" id="{00000000-0008-0000-0400-000093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2876550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942975</xdr:colOff>
      <xdr:row>23</xdr:row>
      <xdr:rowOff>0</xdr:rowOff>
    </xdr:to>
    <xdr:sp macro="" textlink="">
      <xdr:nvSpPr>
        <xdr:cNvPr id="4077716" name="Line 3">
          <a:extLst>
            <a:ext uri="{FF2B5EF4-FFF2-40B4-BE49-F238E27FC236}">
              <a16:creationId xmlns:a16="http://schemas.microsoft.com/office/drawing/2014/main" id="{00000000-0008-0000-0400-000094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01967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942975</xdr:colOff>
      <xdr:row>23</xdr:row>
      <xdr:rowOff>0</xdr:rowOff>
    </xdr:to>
    <xdr:sp macro="" textlink="">
      <xdr:nvSpPr>
        <xdr:cNvPr id="4077717" name="Line 5">
          <a:extLst>
            <a:ext uri="{FF2B5EF4-FFF2-40B4-BE49-F238E27FC236}">
              <a16:creationId xmlns:a16="http://schemas.microsoft.com/office/drawing/2014/main" id="{00000000-0008-0000-0400-000095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01967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19050</xdr:rowOff>
    </xdr:from>
    <xdr:to>
      <xdr:col>0</xdr:col>
      <xdr:colOff>942975</xdr:colOff>
      <xdr:row>14</xdr:row>
      <xdr:rowOff>0</xdr:rowOff>
    </xdr:to>
    <xdr:sp macro="" textlink="">
      <xdr:nvSpPr>
        <xdr:cNvPr id="4077718" name="Line 6">
          <a:extLst>
            <a:ext uri="{FF2B5EF4-FFF2-40B4-BE49-F238E27FC236}">
              <a16:creationId xmlns:a16="http://schemas.microsoft.com/office/drawing/2014/main" id="{00000000-0008-0000-0400-000096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2876550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19" name="Line 7">
          <a:extLst>
            <a:ext uri="{FF2B5EF4-FFF2-40B4-BE49-F238E27FC236}">
              <a16:creationId xmlns:a16="http://schemas.microsoft.com/office/drawing/2014/main" id="{00000000-0008-0000-0400-000097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20" name="Line 1">
          <a:extLst>
            <a:ext uri="{FF2B5EF4-FFF2-40B4-BE49-F238E27FC236}">
              <a16:creationId xmlns:a16="http://schemas.microsoft.com/office/drawing/2014/main" id="{00000000-0008-0000-0400-000098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21" name="Line 7">
          <a:extLst>
            <a:ext uri="{FF2B5EF4-FFF2-40B4-BE49-F238E27FC236}">
              <a16:creationId xmlns:a16="http://schemas.microsoft.com/office/drawing/2014/main" id="{00000000-0008-0000-0400-000099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22" name="Line 1">
          <a:extLst>
            <a:ext uri="{FF2B5EF4-FFF2-40B4-BE49-F238E27FC236}">
              <a16:creationId xmlns:a16="http://schemas.microsoft.com/office/drawing/2014/main" id="{00000000-0008-0000-0400-00009A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19050</xdr:rowOff>
    </xdr:from>
    <xdr:to>
      <xdr:col>0</xdr:col>
      <xdr:colOff>942975</xdr:colOff>
      <xdr:row>14</xdr:row>
      <xdr:rowOff>0</xdr:rowOff>
    </xdr:to>
    <xdr:sp macro="" textlink="">
      <xdr:nvSpPr>
        <xdr:cNvPr id="4077723" name="Line 2">
          <a:extLst>
            <a:ext uri="{FF2B5EF4-FFF2-40B4-BE49-F238E27FC236}">
              <a16:creationId xmlns:a16="http://schemas.microsoft.com/office/drawing/2014/main" id="{00000000-0008-0000-0400-00009B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2876550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942975</xdr:colOff>
      <xdr:row>23</xdr:row>
      <xdr:rowOff>0</xdr:rowOff>
    </xdr:to>
    <xdr:sp macro="" textlink="">
      <xdr:nvSpPr>
        <xdr:cNvPr id="4077724" name="Line 3">
          <a:extLst>
            <a:ext uri="{FF2B5EF4-FFF2-40B4-BE49-F238E27FC236}">
              <a16:creationId xmlns:a16="http://schemas.microsoft.com/office/drawing/2014/main" id="{00000000-0008-0000-0400-00009C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01967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942975</xdr:colOff>
      <xdr:row>23</xdr:row>
      <xdr:rowOff>0</xdr:rowOff>
    </xdr:to>
    <xdr:sp macro="" textlink="">
      <xdr:nvSpPr>
        <xdr:cNvPr id="4077725" name="Line 5">
          <a:extLst>
            <a:ext uri="{FF2B5EF4-FFF2-40B4-BE49-F238E27FC236}">
              <a16:creationId xmlns:a16="http://schemas.microsoft.com/office/drawing/2014/main" id="{00000000-0008-0000-0400-00009D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01967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19050</xdr:rowOff>
    </xdr:from>
    <xdr:to>
      <xdr:col>0</xdr:col>
      <xdr:colOff>942975</xdr:colOff>
      <xdr:row>14</xdr:row>
      <xdr:rowOff>0</xdr:rowOff>
    </xdr:to>
    <xdr:sp macro="" textlink="">
      <xdr:nvSpPr>
        <xdr:cNvPr id="4077726" name="Line 6">
          <a:extLst>
            <a:ext uri="{FF2B5EF4-FFF2-40B4-BE49-F238E27FC236}">
              <a16:creationId xmlns:a16="http://schemas.microsoft.com/office/drawing/2014/main" id="{00000000-0008-0000-0400-00009E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2876550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942975</xdr:colOff>
      <xdr:row>5</xdr:row>
      <xdr:rowOff>0</xdr:rowOff>
    </xdr:to>
    <xdr:sp macro="" textlink="">
      <xdr:nvSpPr>
        <xdr:cNvPr id="4077727" name="Line 7">
          <a:extLst>
            <a:ext uri="{FF2B5EF4-FFF2-40B4-BE49-F238E27FC236}">
              <a16:creationId xmlns:a16="http://schemas.microsoft.com/office/drawing/2014/main" id="{00000000-0008-0000-0400-00009F383E00}"/>
            </a:ext>
          </a:extLst>
        </xdr:cNvPr>
        <xdr:cNvSpPr>
          <a:spLocks noChangeShapeType="1"/>
        </xdr:cNvSpPr>
      </xdr:nvSpPr>
      <xdr:spPr bwMode="auto">
        <a:xfrm flipH="1" flipV="1">
          <a:off x="19050" y="733425"/>
          <a:ext cx="923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F0"/>
  </sheetPr>
  <dimension ref="A1:AM61"/>
  <sheetViews>
    <sheetView showGridLines="0" tabSelected="1" topLeftCell="A10" zoomScaleNormal="100" zoomScaleSheetLayoutView="100" workbookViewId="0">
      <selection activeCell="AZ8" sqref="AZ8"/>
    </sheetView>
  </sheetViews>
  <sheetFormatPr defaultColWidth="5.125" defaultRowHeight="18.95" customHeight="1" outlineLevelCol="1"/>
  <cols>
    <col min="1" max="1" width="12.5" style="7" customWidth="1"/>
    <col min="2" max="4" width="10.625" style="7" customWidth="1"/>
    <col min="5" max="5" width="10.625" style="22" customWidth="1"/>
    <col min="6" max="6" width="2.125" style="6" customWidth="1"/>
    <col min="7" max="9" width="10.625" style="7" customWidth="1"/>
    <col min="10" max="10" width="5.875" style="1" customWidth="1"/>
    <col min="11" max="11" width="5.5" style="8" hidden="1" customWidth="1" outlineLevel="1"/>
    <col min="12" max="12" width="7.875" style="9" hidden="1" customWidth="1" outlineLevel="1"/>
    <col min="13" max="13" width="6" style="9" hidden="1" customWidth="1" outlineLevel="1"/>
    <col min="14" max="14" width="9" style="9" hidden="1" customWidth="1" outlineLevel="1"/>
    <col min="15" max="15" width="3.625" style="9" hidden="1" customWidth="1" outlineLevel="1"/>
    <col min="16" max="16" width="5.5" style="8" hidden="1" customWidth="1" outlineLevel="1"/>
    <col min="17" max="17" width="7.875" style="9" hidden="1" customWidth="1" outlineLevel="1"/>
    <col min="18" max="18" width="6" style="9" hidden="1" customWidth="1" outlineLevel="1"/>
    <col min="19" max="19" width="9" style="9" hidden="1" customWidth="1" outlineLevel="1"/>
    <col min="20" max="20" width="5.125" style="1" hidden="1" customWidth="1" outlineLevel="1"/>
    <col min="21" max="21" width="5.5" style="8" hidden="1" customWidth="1" outlineLevel="1"/>
    <col min="22" max="22" width="7.875" style="9" hidden="1" customWidth="1" outlineLevel="1"/>
    <col min="23" max="23" width="6" style="9" hidden="1" customWidth="1" outlineLevel="1"/>
    <col min="24" max="24" width="9" style="9" hidden="1" customWidth="1" outlineLevel="1"/>
    <col min="25" max="25" width="3.625" style="9" hidden="1" customWidth="1" outlineLevel="1"/>
    <col min="26" max="26" width="5.5" style="8" hidden="1" customWidth="1" outlineLevel="1"/>
    <col min="27" max="27" width="7.875" style="9" hidden="1" customWidth="1" outlineLevel="1"/>
    <col min="28" max="28" width="6" style="9" hidden="1" customWidth="1" outlineLevel="1"/>
    <col min="29" max="29" width="9" style="9" hidden="1" customWidth="1" outlineLevel="1"/>
    <col min="30" max="30" width="3.625" style="9" hidden="1" customWidth="1" outlineLevel="1"/>
    <col min="31" max="31" width="6.625" style="8" hidden="1" customWidth="1" collapsed="1"/>
    <col min="32" max="32" width="7.875" style="9" hidden="1" customWidth="1"/>
    <col min="33" max="33" width="6" style="9" hidden="1" customWidth="1"/>
    <col min="34" max="34" width="9" style="9" hidden="1" customWidth="1"/>
    <col min="35" max="35" width="3.625" style="9" hidden="1" customWidth="1"/>
    <col min="36" max="36" width="6.5" style="8" hidden="1" customWidth="1"/>
    <col min="37" max="37" width="7.875" style="9" hidden="1" customWidth="1"/>
    <col min="38" max="38" width="6" style="9" hidden="1" customWidth="1"/>
    <col min="39" max="39" width="9" style="9" hidden="1" customWidth="1"/>
    <col min="40" max="40" width="0" style="1" hidden="1" customWidth="1"/>
    <col min="41" max="16384" width="5.125" style="1"/>
  </cols>
  <sheetData>
    <row r="1" spans="1:39" ht="18.95" customHeight="1">
      <c r="A1" s="13" t="s">
        <v>28</v>
      </c>
      <c r="B1" s="13"/>
      <c r="C1" s="13"/>
      <c r="D1" s="13"/>
      <c r="E1" s="14"/>
      <c r="F1" s="15"/>
    </row>
    <row r="3" spans="1:39" ht="18.95" customHeight="1">
      <c r="A3" s="13" t="s">
        <v>0</v>
      </c>
      <c r="B3" s="16"/>
      <c r="C3" s="16"/>
      <c r="D3" s="16"/>
      <c r="E3" s="17" t="s">
        <v>8</v>
      </c>
      <c r="F3" s="18"/>
      <c r="I3" s="17" t="s">
        <v>9</v>
      </c>
      <c r="K3" s="8" t="s">
        <v>25</v>
      </c>
      <c r="L3" s="9" t="s">
        <v>24</v>
      </c>
      <c r="P3" s="8" t="s">
        <v>26</v>
      </c>
      <c r="Q3" s="9" t="s">
        <v>24</v>
      </c>
      <c r="U3" s="8" t="s">
        <v>29</v>
      </c>
      <c r="V3" s="9" t="s">
        <v>24</v>
      </c>
      <c r="Z3" s="8" t="s">
        <v>30</v>
      </c>
      <c r="AA3" s="9" t="s">
        <v>24</v>
      </c>
      <c r="AE3" s="8" t="s">
        <v>87</v>
      </c>
      <c r="AF3" s="9" t="s">
        <v>24</v>
      </c>
      <c r="AJ3" s="8" t="s">
        <v>90</v>
      </c>
      <c r="AK3" s="9" t="s">
        <v>23</v>
      </c>
    </row>
    <row r="4" spans="1:39" ht="18.95" customHeight="1">
      <c r="A4" s="19" t="s">
        <v>10</v>
      </c>
      <c r="B4" s="36" t="s">
        <v>11</v>
      </c>
      <c r="C4" s="37"/>
      <c r="D4" s="38"/>
      <c r="E4" s="39" t="s">
        <v>1</v>
      </c>
      <c r="F4" s="20"/>
      <c r="G4" s="40" t="s">
        <v>2</v>
      </c>
      <c r="H4" s="40"/>
      <c r="I4" s="40"/>
      <c r="K4" s="8" t="s">
        <v>24</v>
      </c>
      <c r="L4" s="10" t="s">
        <v>31</v>
      </c>
      <c r="M4" s="10" t="s">
        <v>32</v>
      </c>
      <c r="N4" s="10" t="s">
        <v>33</v>
      </c>
      <c r="O4" s="10"/>
      <c r="P4" s="8" t="s">
        <v>24</v>
      </c>
      <c r="Q4" s="10" t="s">
        <v>31</v>
      </c>
      <c r="R4" s="10" t="s">
        <v>32</v>
      </c>
      <c r="S4" s="10" t="s">
        <v>33</v>
      </c>
      <c r="U4" s="8" t="s">
        <v>24</v>
      </c>
      <c r="V4" s="10" t="s">
        <v>31</v>
      </c>
      <c r="W4" s="10" t="s">
        <v>32</v>
      </c>
      <c r="X4" s="10" t="s">
        <v>33</v>
      </c>
      <c r="Y4" s="10"/>
      <c r="Z4" s="8" t="s">
        <v>24</v>
      </c>
      <c r="AA4" s="10" t="s">
        <v>31</v>
      </c>
      <c r="AB4" s="10" t="s">
        <v>32</v>
      </c>
      <c r="AC4" s="10" t="s">
        <v>33</v>
      </c>
      <c r="AD4" s="10"/>
      <c r="AE4" s="8" t="s">
        <v>24</v>
      </c>
      <c r="AF4" s="10" t="s">
        <v>91</v>
      </c>
      <c r="AG4" s="10" t="s">
        <v>92</v>
      </c>
      <c r="AH4" s="10" t="s">
        <v>88</v>
      </c>
      <c r="AI4" s="10"/>
      <c r="AJ4" s="8" t="s">
        <v>23</v>
      </c>
      <c r="AK4" s="10" t="s">
        <v>91</v>
      </c>
      <c r="AL4" s="10" t="s">
        <v>92</v>
      </c>
      <c r="AM4" s="10" t="s">
        <v>88</v>
      </c>
    </row>
    <row r="5" spans="1:39" ht="18.95" customHeight="1">
      <c r="A5" s="21" t="s">
        <v>12</v>
      </c>
      <c r="B5" s="2" t="s">
        <v>13</v>
      </c>
      <c r="C5" s="2" t="s">
        <v>14</v>
      </c>
      <c r="D5" s="2" t="s">
        <v>15</v>
      </c>
      <c r="E5" s="39"/>
      <c r="F5" s="20"/>
      <c r="G5" s="2" t="s">
        <v>13</v>
      </c>
      <c r="H5" s="2" t="s">
        <v>14</v>
      </c>
      <c r="I5" s="2" t="s">
        <v>15</v>
      </c>
      <c r="J5" s="7"/>
      <c r="K5" s="8" t="s">
        <v>20</v>
      </c>
      <c r="L5" s="9">
        <v>7673</v>
      </c>
      <c r="M5" s="9">
        <v>1094</v>
      </c>
      <c r="N5" s="9">
        <v>2275</v>
      </c>
      <c r="P5" s="8" t="s">
        <v>20</v>
      </c>
      <c r="Q5" s="9">
        <v>7637</v>
      </c>
      <c r="R5" s="9">
        <v>971</v>
      </c>
      <c r="S5" s="9">
        <v>2173</v>
      </c>
      <c r="U5" s="8" t="s">
        <v>20</v>
      </c>
      <c r="V5" s="9">
        <v>7101</v>
      </c>
      <c r="W5" s="9">
        <v>1156</v>
      </c>
      <c r="X5" s="9">
        <v>2120</v>
      </c>
      <c r="Z5" s="8" t="s">
        <v>20</v>
      </c>
      <c r="AA5" s="9">
        <v>7570</v>
      </c>
      <c r="AB5" s="9">
        <v>1160</v>
      </c>
      <c r="AC5" s="9">
        <v>2532</v>
      </c>
      <c r="AE5" s="8" t="s">
        <v>107</v>
      </c>
      <c r="AF5" s="11">
        <v>0</v>
      </c>
      <c r="AG5" s="11">
        <v>0</v>
      </c>
      <c r="AH5" s="11">
        <v>0</v>
      </c>
      <c r="AJ5" s="8" t="s">
        <v>107</v>
      </c>
      <c r="AK5" s="11">
        <v>0</v>
      </c>
      <c r="AL5" s="11">
        <v>0</v>
      </c>
      <c r="AM5" s="11">
        <v>0</v>
      </c>
    </row>
    <row r="6" spans="1:39" ht="18.95" customHeight="1">
      <c r="A6" s="2" t="s">
        <v>80</v>
      </c>
      <c r="B6" s="30">
        <v>8634</v>
      </c>
      <c r="C6" s="30">
        <v>2138</v>
      </c>
      <c r="D6" s="30">
        <v>2116</v>
      </c>
      <c r="E6" s="31">
        <v>441</v>
      </c>
      <c r="G6" s="26">
        <f t="shared" ref="G6:G11" si="0">ROUND(B6/E6*1000,0)</f>
        <v>19578</v>
      </c>
      <c r="H6" s="26">
        <f t="shared" ref="H6:H11" si="1">ROUND(C6/E6*1000,0)</f>
        <v>4848</v>
      </c>
      <c r="I6" s="26">
        <f t="shared" ref="I6:I11" si="2">ROUND(D6/E6*1000,0)</f>
        <v>4798</v>
      </c>
      <c r="J6" s="7"/>
      <c r="K6" s="8" t="s">
        <v>21</v>
      </c>
      <c r="L6" s="9">
        <v>95</v>
      </c>
      <c r="M6" s="9">
        <v>39</v>
      </c>
      <c r="N6" s="9">
        <v>0</v>
      </c>
      <c r="P6" s="8" t="s">
        <v>21</v>
      </c>
      <c r="Q6" s="9">
        <v>95</v>
      </c>
      <c r="R6" s="9">
        <v>29</v>
      </c>
      <c r="S6" s="9">
        <v>0</v>
      </c>
      <c r="U6" s="8" t="s">
        <v>21</v>
      </c>
      <c r="V6" s="9">
        <v>95</v>
      </c>
      <c r="W6" s="9">
        <v>22</v>
      </c>
      <c r="X6" s="9">
        <v>0</v>
      </c>
      <c r="Z6" s="8" t="s">
        <v>21</v>
      </c>
      <c r="AA6" s="9">
        <v>97</v>
      </c>
      <c r="AB6" s="9">
        <v>48</v>
      </c>
      <c r="AC6" s="9">
        <v>0</v>
      </c>
      <c r="AE6" s="8" t="s">
        <v>65</v>
      </c>
      <c r="AF6" s="34">
        <v>7069</v>
      </c>
      <c r="AG6" s="34">
        <v>1161</v>
      </c>
      <c r="AH6" s="34">
        <v>2084</v>
      </c>
      <c r="AJ6" s="8" t="s">
        <v>65</v>
      </c>
      <c r="AK6" s="35">
        <v>7891</v>
      </c>
      <c r="AL6" s="35">
        <v>1224</v>
      </c>
      <c r="AM6" s="35">
        <v>2138</v>
      </c>
    </row>
    <row r="7" spans="1:39" ht="18.95" customHeight="1">
      <c r="A7" s="2" t="s">
        <v>85</v>
      </c>
      <c r="B7" s="30">
        <v>8663</v>
      </c>
      <c r="C7" s="30">
        <v>2240</v>
      </c>
      <c r="D7" s="30">
        <v>1770</v>
      </c>
      <c r="E7" s="31">
        <v>460</v>
      </c>
      <c r="G7" s="26">
        <f t="shared" si="0"/>
        <v>18833</v>
      </c>
      <c r="H7" s="26">
        <f t="shared" si="1"/>
        <v>4870</v>
      </c>
      <c r="I7" s="26">
        <f t="shared" si="2"/>
        <v>3848</v>
      </c>
      <c r="J7" s="7"/>
      <c r="K7" s="8" t="s">
        <v>17</v>
      </c>
      <c r="L7" s="9">
        <v>0</v>
      </c>
      <c r="M7" s="9">
        <v>268</v>
      </c>
      <c r="N7" s="9">
        <v>0</v>
      </c>
      <c r="P7" s="8" t="s">
        <v>17</v>
      </c>
      <c r="Q7" s="9">
        <v>0</v>
      </c>
      <c r="R7" s="9">
        <v>263</v>
      </c>
      <c r="S7" s="9">
        <v>0</v>
      </c>
      <c r="U7" s="8" t="s">
        <v>17</v>
      </c>
      <c r="V7" s="9">
        <v>0</v>
      </c>
      <c r="W7" s="9">
        <v>168</v>
      </c>
      <c r="X7" s="9">
        <v>0</v>
      </c>
      <c r="Z7" s="8" t="s">
        <v>17</v>
      </c>
      <c r="AA7" s="9">
        <v>0</v>
      </c>
      <c r="AB7" s="9">
        <v>262</v>
      </c>
      <c r="AC7" s="9">
        <v>0</v>
      </c>
      <c r="AE7" s="8" t="s">
        <v>66</v>
      </c>
      <c r="AF7" s="34">
        <v>5</v>
      </c>
      <c r="AG7" s="11">
        <v>0</v>
      </c>
      <c r="AH7" s="11">
        <v>0</v>
      </c>
      <c r="AJ7" s="8" t="s">
        <v>66</v>
      </c>
      <c r="AK7" s="35">
        <v>5</v>
      </c>
      <c r="AL7" s="35">
        <v>10</v>
      </c>
      <c r="AM7" s="9">
        <v>0</v>
      </c>
    </row>
    <row r="8" spans="1:39" ht="18.95" customHeight="1">
      <c r="A8" s="2" t="s">
        <v>86</v>
      </c>
      <c r="B8" s="3">
        <v>11420</v>
      </c>
      <c r="C8" s="3">
        <v>2200</v>
      </c>
      <c r="D8" s="3">
        <v>2964</v>
      </c>
      <c r="E8" s="4">
        <v>433</v>
      </c>
      <c r="G8" s="26">
        <f t="shared" si="0"/>
        <v>26374</v>
      </c>
      <c r="H8" s="26">
        <f t="shared" si="1"/>
        <v>5081</v>
      </c>
      <c r="I8" s="26">
        <f t="shared" si="2"/>
        <v>6845</v>
      </c>
      <c r="J8" s="7"/>
      <c r="K8" s="8" t="s">
        <v>18</v>
      </c>
      <c r="L8" s="11">
        <v>1468</v>
      </c>
      <c r="M8" s="11">
        <v>206</v>
      </c>
      <c r="N8" s="11">
        <v>0</v>
      </c>
      <c r="O8" s="11"/>
      <c r="P8" s="8" t="s">
        <v>18</v>
      </c>
      <c r="Q8" s="11">
        <v>1475</v>
      </c>
      <c r="R8" s="11">
        <v>0</v>
      </c>
      <c r="S8" s="11">
        <v>0</v>
      </c>
      <c r="U8" s="8" t="s">
        <v>18</v>
      </c>
      <c r="V8" s="11">
        <v>1203</v>
      </c>
      <c r="W8" s="11">
        <v>70</v>
      </c>
      <c r="X8" s="11">
        <v>1148</v>
      </c>
      <c r="Y8" s="11"/>
      <c r="Z8" s="8" t="s">
        <v>18</v>
      </c>
      <c r="AA8" s="11">
        <v>1336</v>
      </c>
      <c r="AB8" s="11">
        <v>0</v>
      </c>
      <c r="AC8" s="11">
        <v>0</v>
      </c>
      <c r="AD8" s="11"/>
      <c r="AE8" s="8" t="s">
        <v>17</v>
      </c>
      <c r="AF8" s="9">
        <v>0</v>
      </c>
      <c r="AG8" s="34">
        <v>347</v>
      </c>
      <c r="AH8" s="9">
        <v>0</v>
      </c>
      <c r="AJ8" s="8" t="s">
        <v>17</v>
      </c>
      <c r="AK8" s="9">
        <v>0</v>
      </c>
      <c r="AL8" s="35">
        <v>352</v>
      </c>
      <c r="AM8" s="9">
        <v>0</v>
      </c>
    </row>
    <row r="9" spans="1:39" s="7" customFormat="1" ht="18.95" customHeight="1">
      <c r="A9" s="2" t="s">
        <v>89</v>
      </c>
      <c r="B9" s="3">
        <v>13224</v>
      </c>
      <c r="C9" s="3">
        <v>2191</v>
      </c>
      <c r="D9" s="3">
        <v>1808</v>
      </c>
      <c r="E9" s="4">
        <v>396</v>
      </c>
      <c r="F9" s="6"/>
      <c r="G9" s="26">
        <f t="shared" si="0"/>
        <v>33394</v>
      </c>
      <c r="H9" s="26">
        <f t="shared" si="1"/>
        <v>5533</v>
      </c>
      <c r="I9" s="26">
        <f t="shared" si="2"/>
        <v>4566</v>
      </c>
      <c r="K9" s="8" t="s">
        <v>19</v>
      </c>
      <c r="L9" s="11">
        <v>164</v>
      </c>
      <c r="M9" s="11">
        <v>102</v>
      </c>
      <c r="N9" s="11">
        <v>0</v>
      </c>
      <c r="O9" s="11"/>
      <c r="P9" s="8" t="s">
        <v>19</v>
      </c>
      <c r="Q9" s="11">
        <v>168</v>
      </c>
      <c r="R9" s="11">
        <v>591</v>
      </c>
      <c r="S9" s="11">
        <v>0</v>
      </c>
      <c r="U9" s="8" t="s">
        <v>19</v>
      </c>
      <c r="V9" s="11">
        <v>180</v>
      </c>
      <c r="W9" s="11">
        <v>593</v>
      </c>
      <c r="X9" s="11">
        <v>0</v>
      </c>
      <c r="Y9" s="11"/>
      <c r="Z9" s="8" t="s">
        <v>19</v>
      </c>
      <c r="AA9" s="11">
        <v>220</v>
      </c>
      <c r="AB9" s="11">
        <v>610</v>
      </c>
      <c r="AC9" s="11">
        <v>0</v>
      </c>
      <c r="AD9" s="11"/>
      <c r="AE9" s="8" t="s">
        <v>18</v>
      </c>
      <c r="AF9" s="34">
        <v>1082</v>
      </c>
      <c r="AG9" s="11">
        <v>0</v>
      </c>
      <c r="AH9" s="11">
        <v>0</v>
      </c>
      <c r="AI9" s="11"/>
      <c r="AJ9" s="8" t="s">
        <v>18</v>
      </c>
      <c r="AK9" s="35">
        <v>1500</v>
      </c>
      <c r="AL9" s="11">
        <v>0</v>
      </c>
      <c r="AM9" s="11">
        <v>0</v>
      </c>
    </row>
    <row r="10" spans="1:39" s="7" customFormat="1" ht="18.95" customHeight="1">
      <c r="A10" s="2" t="s">
        <v>97</v>
      </c>
      <c r="B10" s="3">
        <f>AF17</f>
        <v>8709</v>
      </c>
      <c r="C10" s="3">
        <f>AG17</f>
        <v>2162</v>
      </c>
      <c r="D10" s="3">
        <f>AH17</f>
        <v>2084</v>
      </c>
      <c r="E10" s="4">
        <v>390</v>
      </c>
      <c r="F10" s="6"/>
      <c r="G10" s="26">
        <f t="shared" si="0"/>
        <v>22331</v>
      </c>
      <c r="H10" s="26">
        <f t="shared" si="1"/>
        <v>5544</v>
      </c>
      <c r="I10" s="26">
        <f t="shared" si="2"/>
        <v>5344</v>
      </c>
      <c r="K10" s="12" t="s">
        <v>22</v>
      </c>
      <c r="L10" s="11">
        <v>0</v>
      </c>
      <c r="M10" s="11">
        <v>0</v>
      </c>
      <c r="N10" s="11">
        <v>0</v>
      </c>
      <c r="O10" s="11"/>
      <c r="P10" s="12" t="s">
        <v>22</v>
      </c>
      <c r="Q10" s="11">
        <v>0</v>
      </c>
      <c r="R10" s="11">
        <v>0</v>
      </c>
      <c r="S10" s="11">
        <v>0</v>
      </c>
      <c r="U10" s="12" t="s">
        <v>22</v>
      </c>
      <c r="V10" s="11">
        <v>177</v>
      </c>
      <c r="W10" s="11">
        <v>0</v>
      </c>
      <c r="X10" s="11">
        <v>0</v>
      </c>
      <c r="Y10" s="11"/>
      <c r="Z10" s="12" t="s">
        <v>22</v>
      </c>
      <c r="AA10" s="11">
        <v>237</v>
      </c>
      <c r="AB10" s="11">
        <v>0</v>
      </c>
      <c r="AC10" s="11">
        <v>0</v>
      </c>
      <c r="AD10" s="11"/>
      <c r="AE10" s="8" t="s">
        <v>19</v>
      </c>
      <c r="AF10" s="34">
        <v>326</v>
      </c>
      <c r="AG10" s="34">
        <v>603</v>
      </c>
      <c r="AH10" s="11">
        <v>0</v>
      </c>
      <c r="AI10" s="11"/>
      <c r="AJ10" s="8" t="s">
        <v>19</v>
      </c>
      <c r="AK10" s="35">
        <v>473</v>
      </c>
      <c r="AL10" s="35">
        <v>698</v>
      </c>
      <c r="AM10" s="11">
        <v>0</v>
      </c>
    </row>
    <row r="11" spans="1:39" s="7" customFormat="1" ht="18.95" customHeight="1">
      <c r="A11" s="2" t="s">
        <v>98</v>
      </c>
      <c r="B11" s="3">
        <f>AK17</f>
        <v>10099</v>
      </c>
      <c r="C11" s="3">
        <f>AL17</f>
        <v>2361</v>
      </c>
      <c r="D11" s="3">
        <f>AM17</f>
        <v>2138</v>
      </c>
      <c r="E11" s="4">
        <v>401</v>
      </c>
      <c r="F11" s="6"/>
      <c r="G11" s="26">
        <f t="shared" si="0"/>
        <v>25185</v>
      </c>
      <c r="H11" s="26">
        <f t="shared" si="1"/>
        <v>5888</v>
      </c>
      <c r="I11" s="26">
        <f t="shared" si="2"/>
        <v>5332</v>
      </c>
      <c r="K11" s="8"/>
      <c r="L11" s="9">
        <f>SUM(L5:L10)</f>
        <v>9400</v>
      </c>
      <c r="M11" s="9">
        <f>SUM(M5:M10)</f>
        <v>1709</v>
      </c>
      <c r="N11" s="9">
        <f>SUM(N5:N10)</f>
        <v>2275</v>
      </c>
      <c r="O11" s="9"/>
      <c r="P11" s="8"/>
      <c r="Q11" s="9">
        <f>SUM(Q5:Q10)</f>
        <v>9375</v>
      </c>
      <c r="R11" s="9">
        <f>SUM(R5:R10)</f>
        <v>1854</v>
      </c>
      <c r="S11" s="9">
        <f>SUM(S5:S10)</f>
        <v>2173</v>
      </c>
      <c r="U11" s="8"/>
      <c r="V11" s="9">
        <f>SUM(V5:V10)</f>
        <v>8756</v>
      </c>
      <c r="W11" s="9">
        <f>SUM(W5:W10)</f>
        <v>2009</v>
      </c>
      <c r="X11" s="9">
        <f>SUM(X5:X10)</f>
        <v>3268</v>
      </c>
      <c r="Y11" s="9"/>
      <c r="Z11" s="8"/>
      <c r="AA11" s="9">
        <f>SUM(AA5:AA10)</f>
        <v>9460</v>
      </c>
      <c r="AB11" s="9">
        <f>SUM(AB5:AB10)</f>
        <v>2080</v>
      </c>
      <c r="AC11" s="9">
        <f>SUM(AC5:AC10)</f>
        <v>2532</v>
      </c>
      <c r="AD11" s="9"/>
      <c r="AE11" s="12" t="s">
        <v>101</v>
      </c>
      <c r="AF11" s="34">
        <v>147</v>
      </c>
      <c r="AG11" s="11">
        <v>0</v>
      </c>
      <c r="AH11" s="11">
        <v>0</v>
      </c>
      <c r="AI11" s="11"/>
      <c r="AJ11" s="12" t="s">
        <v>101</v>
      </c>
      <c r="AK11" s="35">
        <v>150</v>
      </c>
      <c r="AL11" s="11">
        <v>0</v>
      </c>
      <c r="AM11" s="11">
        <v>0</v>
      </c>
    </row>
    <row r="12" spans="1:39" s="7" customFormat="1" ht="18.95" customHeight="1">
      <c r="A12" s="13" t="s">
        <v>7</v>
      </c>
      <c r="E12" s="17" t="s">
        <v>8</v>
      </c>
      <c r="F12" s="18"/>
      <c r="I12" s="17" t="s">
        <v>9</v>
      </c>
      <c r="K12" s="8"/>
      <c r="L12" s="9"/>
      <c r="M12" s="9"/>
      <c r="N12" s="9"/>
      <c r="O12" s="9"/>
      <c r="P12" s="8"/>
      <c r="Q12" s="9"/>
      <c r="R12" s="9"/>
      <c r="S12" s="9"/>
      <c r="U12" s="8"/>
      <c r="V12" s="9"/>
      <c r="W12" s="9"/>
      <c r="X12" s="9"/>
      <c r="Y12" s="9"/>
      <c r="Z12" s="8"/>
      <c r="AA12" s="9"/>
      <c r="AB12" s="9"/>
      <c r="AC12" s="9"/>
      <c r="AD12" s="9"/>
      <c r="AE12" s="12" t="s">
        <v>108</v>
      </c>
      <c r="AF12" s="11">
        <v>0</v>
      </c>
      <c r="AG12" s="11">
        <v>0</v>
      </c>
      <c r="AH12" s="11">
        <v>0</v>
      </c>
      <c r="AI12" s="11"/>
      <c r="AJ12" s="12" t="s">
        <v>108</v>
      </c>
      <c r="AK12" s="11">
        <v>0</v>
      </c>
      <c r="AL12" s="11">
        <v>0</v>
      </c>
      <c r="AM12" s="11">
        <v>0</v>
      </c>
    </row>
    <row r="13" spans="1:39" ht="18.95" customHeight="1">
      <c r="A13" s="19" t="s">
        <v>10</v>
      </c>
      <c r="B13" s="36" t="s">
        <v>11</v>
      </c>
      <c r="C13" s="37"/>
      <c r="D13" s="38"/>
      <c r="E13" s="39" t="s">
        <v>3</v>
      </c>
      <c r="F13" s="20"/>
      <c r="G13" s="40" t="s">
        <v>4</v>
      </c>
      <c r="H13" s="40"/>
      <c r="I13" s="40"/>
      <c r="J13" s="7"/>
      <c r="AE13" s="12" t="s">
        <v>109</v>
      </c>
      <c r="AF13" s="11">
        <v>0</v>
      </c>
      <c r="AG13" s="11">
        <v>0</v>
      </c>
      <c r="AH13" s="11">
        <v>0</v>
      </c>
      <c r="AI13" s="11"/>
      <c r="AJ13" s="12" t="s">
        <v>109</v>
      </c>
      <c r="AK13" s="11">
        <v>0</v>
      </c>
      <c r="AL13" s="11">
        <v>0</v>
      </c>
      <c r="AM13" s="11">
        <v>0</v>
      </c>
    </row>
    <row r="14" spans="1:39" ht="18.95" customHeight="1">
      <c r="A14" s="21" t="s">
        <v>12</v>
      </c>
      <c r="B14" s="2" t="s">
        <v>13</v>
      </c>
      <c r="C14" s="2" t="s">
        <v>14</v>
      </c>
      <c r="D14" s="2" t="s">
        <v>15</v>
      </c>
      <c r="E14" s="39"/>
      <c r="F14" s="20"/>
      <c r="G14" s="2" t="s">
        <v>13</v>
      </c>
      <c r="H14" s="2" t="s">
        <v>14</v>
      </c>
      <c r="I14" s="2" t="s">
        <v>15</v>
      </c>
      <c r="J14" s="7"/>
      <c r="K14" s="8" t="s">
        <v>24</v>
      </c>
      <c r="L14" s="10" t="s">
        <v>31</v>
      </c>
      <c r="M14" s="10" t="s">
        <v>32</v>
      </c>
      <c r="N14" s="10" t="s">
        <v>33</v>
      </c>
      <c r="O14" s="10"/>
      <c r="P14" s="8" t="s">
        <v>24</v>
      </c>
      <c r="Q14" s="10" t="s">
        <v>31</v>
      </c>
      <c r="R14" s="10" t="s">
        <v>32</v>
      </c>
      <c r="S14" s="10" t="s">
        <v>33</v>
      </c>
      <c r="U14" s="8" t="s">
        <v>24</v>
      </c>
      <c r="V14" s="10" t="s">
        <v>31</v>
      </c>
      <c r="W14" s="10" t="s">
        <v>32</v>
      </c>
      <c r="X14" s="10" t="s">
        <v>33</v>
      </c>
      <c r="Y14" s="10"/>
      <c r="Z14" s="8" t="s">
        <v>24</v>
      </c>
      <c r="AA14" s="10" t="s">
        <v>31</v>
      </c>
      <c r="AB14" s="10" t="s">
        <v>32</v>
      </c>
      <c r="AC14" s="10" t="s">
        <v>33</v>
      </c>
      <c r="AD14" s="10"/>
      <c r="AE14" s="12" t="s">
        <v>100</v>
      </c>
      <c r="AF14" s="11">
        <v>0</v>
      </c>
      <c r="AG14" s="34">
        <v>42</v>
      </c>
      <c r="AH14" s="11">
        <v>0</v>
      </c>
      <c r="AI14" s="11"/>
      <c r="AJ14" s="12" t="s">
        <v>100</v>
      </c>
      <c r="AK14" s="11">
        <v>0</v>
      </c>
      <c r="AL14" s="35">
        <v>77</v>
      </c>
      <c r="AM14" s="11">
        <v>0</v>
      </c>
    </row>
    <row r="15" spans="1:39" ht="18.95" customHeight="1">
      <c r="A15" s="2" t="s">
        <v>80</v>
      </c>
      <c r="B15" s="3">
        <v>116144</v>
      </c>
      <c r="C15" s="3">
        <v>6365</v>
      </c>
      <c r="D15" s="3">
        <v>21958</v>
      </c>
      <c r="E15" s="5">
        <v>5182</v>
      </c>
      <c r="G15" s="26">
        <f t="shared" ref="G15:G18" si="3">ROUND(B15/E15*1000,0)</f>
        <v>22413</v>
      </c>
      <c r="H15" s="27">
        <f t="shared" ref="H15:H19" si="4">ROUND(C15/E15*1000,0)</f>
        <v>1228</v>
      </c>
      <c r="I15" s="27">
        <f t="shared" ref="I15:I19" si="5">ROUND(D15/E15*1000,0)</f>
        <v>4237</v>
      </c>
      <c r="J15" s="7"/>
      <c r="K15" s="8" t="s">
        <v>34</v>
      </c>
      <c r="L15" s="9">
        <v>99190</v>
      </c>
      <c r="M15" s="9">
        <v>4282</v>
      </c>
      <c r="N15" s="9">
        <v>4267</v>
      </c>
      <c r="P15" s="8" t="s">
        <v>34</v>
      </c>
      <c r="Q15" s="9">
        <v>98942</v>
      </c>
      <c r="R15" s="9">
        <v>3878</v>
      </c>
      <c r="S15" s="9">
        <v>3837</v>
      </c>
      <c r="U15" s="8" t="s">
        <v>34</v>
      </c>
      <c r="V15" s="9">
        <v>103353</v>
      </c>
      <c r="W15" s="9">
        <v>4418</v>
      </c>
      <c r="X15" s="9">
        <v>3289</v>
      </c>
      <c r="Z15" s="8" t="s">
        <v>34</v>
      </c>
      <c r="AA15" s="9">
        <v>106275</v>
      </c>
      <c r="AB15" s="9">
        <v>4631</v>
      </c>
      <c r="AC15" s="9">
        <v>3854</v>
      </c>
      <c r="AE15" s="12" t="s">
        <v>112</v>
      </c>
      <c r="AF15" s="11">
        <v>0</v>
      </c>
      <c r="AG15" s="34">
        <v>9</v>
      </c>
      <c r="AH15" s="11">
        <v>0</v>
      </c>
      <c r="AI15" s="11"/>
      <c r="AJ15" s="12"/>
      <c r="AK15" s="11"/>
      <c r="AL15" s="11"/>
      <c r="AM15" s="11"/>
    </row>
    <row r="16" spans="1:39" ht="18.95" customHeight="1">
      <c r="A16" s="2" t="s">
        <v>85</v>
      </c>
      <c r="B16" s="3">
        <v>119119</v>
      </c>
      <c r="C16" s="3">
        <v>6540</v>
      </c>
      <c r="D16" s="3">
        <v>18062</v>
      </c>
      <c r="E16" s="5">
        <v>5054</v>
      </c>
      <c r="G16" s="26">
        <f t="shared" si="3"/>
        <v>23569</v>
      </c>
      <c r="H16" s="27">
        <f t="shared" si="4"/>
        <v>1294</v>
      </c>
      <c r="I16" s="27">
        <f t="shared" si="5"/>
        <v>3574</v>
      </c>
      <c r="J16" s="7"/>
      <c r="K16" s="8" t="s">
        <v>35</v>
      </c>
      <c r="L16" s="9">
        <v>0</v>
      </c>
      <c r="M16" s="9">
        <v>419</v>
      </c>
      <c r="N16" s="9">
        <v>0</v>
      </c>
      <c r="P16" s="8" t="s">
        <v>35</v>
      </c>
      <c r="Q16" s="9">
        <v>0</v>
      </c>
      <c r="R16" s="9">
        <v>297</v>
      </c>
      <c r="S16" s="9">
        <v>0</v>
      </c>
      <c r="U16" s="8" t="s">
        <v>35</v>
      </c>
      <c r="V16" s="9">
        <v>0</v>
      </c>
      <c r="W16" s="9">
        <v>297</v>
      </c>
      <c r="X16" s="9">
        <v>0</v>
      </c>
      <c r="Z16" s="8" t="s">
        <v>35</v>
      </c>
      <c r="AA16" s="9">
        <v>0</v>
      </c>
      <c r="AB16" s="9">
        <v>289</v>
      </c>
      <c r="AC16" s="9">
        <v>0</v>
      </c>
      <c r="AE16" s="12" t="s">
        <v>22</v>
      </c>
      <c r="AF16" s="34">
        <v>80</v>
      </c>
      <c r="AG16" s="11">
        <v>0</v>
      </c>
      <c r="AH16" s="11">
        <v>0</v>
      </c>
      <c r="AI16" s="11"/>
      <c r="AJ16" s="12" t="s">
        <v>22</v>
      </c>
      <c r="AK16" s="35">
        <v>80</v>
      </c>
      <c r="AL16" s="11">
        <v>0</v>
      </c>
      <c r="AM16" s="11">
        <v>0</v>
      </c>
    </row>
    <row r="17" spans="1:39" ht="18.95" customHeight="1">
      <c r="A17" s="2" t="s">
        <v>86</v>
      </c>
      <c r="B17" s="3">
        <v>156354</v>
      </c>
      <c r="C17" s="3">
        <v>6164</v>
      </c>
      <c r="D17" s="3">
        <v>312204</v>
      </c>
      <c r="E17" s="5">
        <v>5013</v>
      </c>
      <c r="G17" s="26">
        <f t="shared" si="3"/>
        <v>31190</v>
      </c>
      <c r="H17" s="27">
        <f t="shared" si="4"/>
        <v>1230</v>
      </c>
      <c r="I17" s="27">
        <f t="shared" si="5"/>
        <v>62279</v>
      </c>
      <c r="J17" s="7"/>
      <c r="K17" s="8" t="s">
        <v>36</v>
      </c>
      <c r="L17" s="9">
        <v>3117</v>
      </c>
      <c r="M17" s="9">
        <v>624</v>
      </c>
      <c r="N17" s="9">
        <v>0</v>
      </c>
      <c r="P17" s="8" t="s">
        <v>36</v>
      </c>
      <c r="Q17" s="9">
        <v>3018</v>
      </c>
      <c r="R17" s="9">
        <v>210</v>
      </c>
      <c r="S17" s="9">
        <v>2114</v>
      </c>
      <c r="U17" s="8" t="s">
        <v>36</v>
      </c>
      <c r="V17" s="9">
        <v>3023</v>
      </c>
      <c r="W17" s="9">
        <v>17</v>
      </c>
      <c r="X17" s="9">
        <v>1025</v>
      </c>
      <c r="Z17" s="8" t="s">
        <v>36</v>
      </c>
      <c r="AA17" s="9">
        <v>3122</v>
      </c>
      <c r="AB17" s="9">
        <v>99</v>
      </c>
      <c r="AC17" s="9">
        <v>614</v>
      </c>
      <c r="AE17" s="28" t="s">
        <v>82</v>
      </c>
      <c r="AF17" s="9">
        <f>SUM(AF5:AF16)</f>
        <v>8709</v>
      </c>
      <c r="AG17" s="9">
        <f>SUM(AG5:AG16)</f>
        <v>2162</v>
      </c>
      <c r="AH17" s="9">
        <f>SUM(AH5:AH16)</f>
        <v>2084</v>
      </c>
      <c r="AJ17" s="28" t="s">
        <v>82</v>
      </c>
      <c r="AK17" s="9">
        <f>SUM(AK5:AK16)</f>
        <v>10099</v>
      </c>
      <c r="AL17" s="9">
        <f t="shared" ref="AL17:AM17" si="6">SUM(AL5:AL16)</f>
        <v>2361</v>
      </c>
      <c r="AM17" s="9">
        <f t="shared" si="6"/>
        <v>2138</v>
      </c>
    </row>
    <row r="18" spans="1:39" ht="18.95" customHeight="1">
      <c r="A18" s="2" t="s">
        <v>89</v>
      </c>
      <c r="B18" s="3">
        <v>119117</v>
      </c>
      <c r="C18" s="3">
        <v>7217</v>
      </c>
      <c r="D18" s="3">
        <v>36724</v>
      </c>
      <c r="E18" s="5">
        <v>4857</v>
      </c>
      <c r="G18" s="26">
        <f t="shared" si="3"/>
        <v>24525</v>
      </c>
      <c r="H18" s="27">
        <f t="shared" si="4"/>
        <v>1486</v>
      </c>
      <c r="I18" s="27">
        <f t="shared" si="5"/>
        <v>7561</v>
      </c>
      <c r="J18" s="7"/>
      <c r="K18" s="8" t="s">
        <v>37</v>
      </c>
      <c r="L18" s="9">
        <v>2178</v>
      </c>
      <c r="M18" s="9">
        <v>990</v>
      </c>
      <c r="N18" s="9">
        <v>0</v>
      </c>
      <c r="P18" s="8" t="s">
        <v>37</v>
      </c>
      <c r="Q18" s="9">
        <v>2200</v>
      </c>
      <c r="R18" s="9">
        <v>1415</v>
      </c>
      <c r="S18" s="9">
        <v>0</v>
      </c>
      <c r="U18" s="8" t="s">
        <v>37</v>
      </c>
      <c r="V18" s="9">
        <v>2241</v>
      </c>
      <c r="W18" s="9">
        <v>1461</v>
      </c>
      <c r="X18" s="9">
        <v>200</v>
      </c>
      <c r="Z18" s="8" t="s">
        <v>37</v>
      </c>
      <c r="AA18" s="9">
        <v>2357</v>
      </c>
      <c r="AB18" s="9">
        <v>1426</v>
      </c>
      <c r="AC18" s="9">
        <v>221</v>
      </c>
      <c r="AE18" s="28"/>
      <c r="AJ18" s="28"/>
    </row>
    <row r="19" spans="1:39" ht="18.95" customHeight="1">
      <c r="A19" s="2" t="s">
        <v>97</v>
      </c>
      <c r="B19" s="3">
        <f>AF33</f>
        <v>135924</v>
      </c>
      <c r="C19" s="3">
        <f>AG33</f>
        <v>8927</v>
      </c>
      <c r="D19" s="3">
        <f>AH33</f>
        <v>35862</v>
      </c>
      <c r="E19" s="5">
        <v>4807</v>
      </c>
      <c r="G19" s="26">
        <f>ROUND(B19/E19*1000,0)</f>
        <v>28276</v>
      </c>
      <c r="H19" s="27">
        <f t="shared" si="4"/>
        <v>1857</v>
      </c>
      <c r="I19" s="27">
        <f t="shared" si="5"/>
        <v>7460</v>
      </c>
      <c r="J19" s="7"/>
      <c r="K19" s="12" t="s">
        <v>38</v>
      </c>
      <c r="L19" s="11">
        <v>0</v>
      </c>
      <c r="M19" s="11">
        <v>0</v>
      </c>
      <c r="N19" s="11">
        <v>0</v>
      </c>
      <c r="O19" s="11"/>
      <c r="P19" s="12" t="s">
        <v>38</v>
      </c>
      <c r="Q19" s="11">
        <v>0</v>
      </c>
      <c r="R19" s="11">
        <v>0</v>
      </c>
      <c r="S19" s="11">
        <v>0</v>
      </c>
      <c r="T19" s="7"/>
      <c r="U19" s="12" t="s">
        <v>39</v>
      </c>
      <c r="V19" s="11">
        <v>0</v>
      </c>
      <c r="W19" s="11">
        <v>969</v>
      </c>
      <c r="X19" s="11">
        <v>0</v>
      </c>
      <c r="Y19" s="11"/>
      <c r="Z19" s="12" t="s">
        <v>39</v>
      </c>
      <c r="AA19" s="11">
        <v>0</v>
      </c>
      <c r="AB19" s="11">
        <v>0</v>
      </c>
      <c r="AC19" s="11">
        <v>0</v>
      </c>
      <c r="AD19" s="11"/>
      <c r="AE19" s="28"/>
      <c r="AJ19" s="28"/>
    </row>
    <row r="20" spans="1:39" s="7" customFormat="1" ht="18.95" customHeight="1">
      <c r="A20" s="2" t="s">
        <v>98</v>
      </c>
      <c r="B20" s="3">
        <f>AK33</f>
        <v>137776</v>
      </c>
      <c r="C20" s="3">
        <f>AL33</f>
        <v>9361</v>
      </c>
      <c r="D20" s="3">
        <f>AM33</f>
        <v>21925</v>
      </c>
      <c r="E20" s="5">
        <v>4689</v>
      </c>
      <c r="F20" s="6"/>
      <c r="G20" s="26">
        <f>ROUND(B20/E20*1000,0)</f>
        <v>29383</v>
      </c>
      <c r="H20" s="27">
        <f t="shared" ref="H20" si="7">ROUND(C20/E20*1000,0)</f>
        <v>1996</v>
      </c>
      <c r="I20" s="27">
        <f t="shared" ref="I20" si="8">ROUND(D20/E20*1000,0)</f>
        <v>4676</v>
      </c>
      <c r="K20" s="12" t="s">
        <v>40</v>
      </c>
      <c r="L20" s="11">
        <v>0</v>
      </c>
      <c r="M20" s="11">
        <v>0</v>
      </c>
      <c r="N20" s="11">
        <v>0</v>
      </c>
      <c r="O20" s="11"/>
      <c r="P20" s="12" t="s">
        <v>40</v>
      </c>
      <c r="Q20" s="11">
        <v>0</v>
      </c>
      <c r="R20" s="11">
        <v>0</v>
      </c>
      <c r="S20" s="11">
        <v>0</v>
      </c>
      <c r="U20" s="12" t="s">
        <v>41</v>
      </c>
      <c r="V20" s="11">
        <v>0</v>
      </c>
      <c r="W20" s="11">
        <v>0</v>
      </c>
      <c r="X20" s="11">
        <v>0</v>
      </c>
      <c r="Y20" s="11"/>
      <c r="Z20" s="12" t="s">
        <v>42</v>
      </c>
      <c r="AA20" s="11">
        <v>0</v>
      </c>
      <c r="AB20" s="11">
        <v>0</v>
      </c>
      <c r="AC20" s="11">
        <v>0</v>
      </c>
      <c r="AD20" s="11"/>
      <c r="AE20" s="8" t="s">
        <v>24</v>
      </c>
      <c r="AF20" s="10" t="s">
        <v>91</v>
      </c>
      <c r="AG20" s="10" t="s">
        <v>92</v>
      </c>
      <c r="AH20" s="10" t="s">
        <v>88</v>
      </c>
      <c r="AI20" s="10"/>
      <c r="AJ20" s="8" t="s">
        <v>23</v>
      </c>
      <c r="AK20" s="10" t="s">
        <v>91</v>
      </c>
      <c r="AL20" s="10" t="s">
        <v>92</v>
      </c>
      <c r="AM20" s="10" t="s">
        <v>88</v>
      </c>
    </row>
    <row r="21" spans="1:39" s="7" customFormat="1" ht="18.95" customHeight="1">
      <c r="A21" s="13" t="s">
        <v>16</v>
      </c>
      <c r="E21" s="17" t="s">
        <v>8</v>
      </c>
      <c r="F21" s="18"/>
      <c r="I21" s="17" t="s">
        <v>9</v>
      </c>
      <c r="K21" s="12"/>
      <c r="L21" s="11"/>
      <c r="M21" s="11"/>
      <c r="N21" s="11"/>
      <c r="O21" s="11"/>
      <c r="P21" s="12"/>
      <c r="Q21" s="11"/>
      <c r="R21" s="11"/>
      <c r="S21" s="11"/>
      <c r="U21" s="12"/>
      <c r="V21" s="11"/>
      <c r="W21" s="11"/>
      <c r="X21" s="11"/>
      <c r="Y21" s="11"/>
      <c r="Z21" s="12"/>
      <c r="AA21" s="11"/>
      <c r="AB21" s="11"/>
      <c r="AC21" s="11"/>
      <c r="AD21" s="11"/>
      <c r="AE21" s="8" t="s">
        <v>104</v>
      </c>
      <c r="AF21" s="11">
        <v>0</v>
      </c>
      <c r="AG21" s="11">
        <v>0</v>
      </c>
      <c r="AH21" s="11">
        <v>0</v>
      </c>
      <c r="AI21" s="9"/>
      <c r="AJ21" s="8" t="s">
        <v>105</v>
      </c>
      <c r="AK21" s="11">
        <v>0</v>
      </c>
      <c r="AL21" s="11">
        <v>0</v>
      </c>
      <c r="AM21" s="11">
        <v>0</v>
      </c>
    </row>
    <row r="22" spans="1:39" s="7" customFormat="1" ht="18.95" customHeight="1">
      <c r="A22" s="19" t="s">
        <v>10</v>
      </c>
      <c r="B22" s="36" t="s">
        <v>11</v>
      </c>
      <c r="C22" s="37"/>
      <c r="D22" s="38"/>
      <c r="E22" s="39" t="s">
        <v>5</v>
      </c>
      <c r="F22" s="20"/>
      <c r="G22" s="40" t="s">
        <v>6</v>
      </c>
      <c r="H22" s="40"/>
      <c r="I22" s="40"/>
      <c r="K22" s="12" t="s">
        <v>43</v>
      </c>
      <c r="L22" s="11">
        <v>27760</v>
      </c>
      <c r="M22" s="11">
        <v>0</v>
      </c>
      <c r="N22" s="11">
        <v>0</v>
      </c>
      <c r="O22" s="11"/>
      <c r="P22" s="12" t="s">
        <v>43</v>
      </c>
      <c r="Q22" s="11">
        <v>7200</v>
      </c>
      <c r="R22" s="11">
        <v>0</v>
      </c>
      <c r="S22" s="11">
        <v>0</v>
      </c>
      <c r="U22" s="12" t="s">
        <v>38</v>
      </c>
      <c r="V22" s="11">
        <v>494</v>
      </c>
      <c r="W22" s="11">
        <v>0</v>
      </c>
      <c r="X22" s="11">
        <v>0</v>
      </c>
      <c r="Y22" s="11"/>
      <c r="Z22" s="12" t="s">
        <v>38</v>
      </c>
      <c r="AA22" s="11">
        <v>540</v>
      </c>
      <c r="AB22" s="11">
        <v>0</v>
      </c>
      <c r="AC22" s="11">
        <v>0</v>
      </c>
      <c r="AD22" s="11"/>
      <c r="AE22" s="8" t="s">
        <v>67</v>
      </c>
      <c r="AF22" s="34">
        <v>116179</v>
      </c>
      <c r="AG22" s="34">
        <v>5097</v>
      </c>
      <c r="AH22" s="34">
        <v>18974</v>
      </c>
      <c r="AI22" s="9"/>
      <c r="AJ22" s="8" t="s">
        <v>67</v>
      </c>
      <c r="AK22" s="35">
        <v>114535</v>
      </c>
      <c r="AL22" s="35">
        <v>5341</v>
      </c>
      <c r="AM22" s="35">
        <v>3968</v>
      </c>
    </row>
    <row r="23" spans="1:39" s="7" customFormat="1" ht="18.95" customHeight="1">
      <c r="A23" s="21" t="s">
        <v>12</v>
      </c>
      <c r="B23" s="2" t="s">
        <v>13</v>
      </c>
      <c r="C23" s="2" t="s">
        <v>14</v>
      </c>
      <c r="D23" s="2" t="s">
        <v>15</v>
      </c>
      <c r="E23" s="39"/>
      <c r="F23" s="20"/>
      <c r="G23" s="2" t="s">
        <v>13</v>
      </c>
      <c r="H23" s="2" t="s">
        <v>14</v>
      </c>
      <c r="I23" s="2" t="s">
        <v>15</v>
      </c>
      <c r="K23" s="8" t="s">
        <v>44</v>
      </c>
      <c r="L23" s="9">
        <v>4652</v>
      </c>
      <c r="M23" s="9">
        <v>0</v>
      </c>
      <c r="N23" s="9">
        <v>27745</v>
      </c>
      <c r="O23" s="9"/>
      <c r="P23" s="8" t="s">
        <v>44</v>
      </c>
      <c r="Q23" s="9">
        <v>4307</v>
      </c>
      <c r="R23" s="9">
        <v>0</v>
      </c>
      <c r="S23" s="9">
        <v>18621</v>
      </c>
      <c r="T23" s="1"/>
      <c r="U23" s="12" t="s">
        <v>40</v>
      </c>
      <c r="V23" s="11">
        <v>0</v>
      </c>
      <c r="W23" s="11">
        <v>0</v>
      </c>
      <c r="X23" s="11">
        <v>0</v>
      </c>
      <c r="Y23" s="9"/>
      <c r="Z23" s="12" t="s">
        <v>40</v>
      </c>
      <c r="AA23" s="11">
        <v>0</v>
      </c>
      <c r="AB23" s="11">
        <v>0</v>
      </c>
      <c r="AC23" s="11">
        <v>0</v>
      </c>
      <c r="AD23" s="9"/>
      <c r="AE23" s="8" t="s">
        <v>68</v>
      </c>
      <c r="AF23" s="9">
        <v>0</v>
      </c>
      <c r="AG23" s="34">
        <v>255</v>
      </c>
      <c r="AH23" s="9">
        <v>0</v>
      </c>
      <c r="AI23" s="9"/>
      <c r="AJ23" s="8" t="s">
        <v>68</v>
      </c>
      <c r="AK23" s="9">
        <v>0</v>
      </c>
      <c r="AL23" s="35">
        <v>255</v>
      </c>
      <c r="AM23" s="9">
        <v>0</v>
      </c>
    </row>
    <row r="24" spans="1:39" ht="18.95" customHeight="1">
      <c r="A24" s="2" t="s">
        <v>81</v>
      </c>
      <c r="B24" s="3">
        <v>49457</v>
      </c>
      <c r="C24" s="3">
        <v>3750</v>
      </c>
      <c r="D24" s="3">
        <v>15215</v>
      </c>
      <c r="E24" s="5">
        <v>2532</v>
      </c>
      <c r="G24" s="26">
        <f t="shared" ref="G24:G28" si="9">ROUND(B24/E24*1000,0)</f>
        <v>19533</v>
      </c>
      <c r="H24" s="26">
        <f t="shared" ref="H24:H28" si="10">ROUND(C24/E24*1000,0)</f>
        <v>1481</v>
      </c>
      <c r="I24" s="26">
        <f t="shared" ref="I24:I28" si="11">ROUND(D24/E24*1000,0)</f>
        <v>6009</v>
      </c>
      <c r="J24" s="7"/>
      <c r="K24" s="8" t="s">
        <v>45</v>
      </c>
      <c r="L24" s="9">
        <v>0</v>
      </c>
      <c r="M24" s="9">
        <v>0</v>
      </c>
      <c r="N24" s="9">
        <v>0</v>
      </c>
      <c r="P24" s="8" t="s">
        <v>45</v>
      </c>
      <c r="Q24" s="9">
        <v>0</v>
      </c>
      <c r="R24" s="9">
        <v>0</v>
      </c>
      <c r="S24" s="9">
        <v>0</v>
      </c>
      <c r="U24" s="12" t="s">
        <v>43</v>
      </c>
      <c r="V24" s="11">
        <v>7452</v>
      </c>
      <c r="W24" s="11">
        <v>0</v>
      </c>
      <c r="X24" s="11">
        <v>0</v>
      </c>
      <c r="Z24" s="12" t="s">
        <v>43</v>
      </c>
      <c r="AA24" s="11">
        <v>6045</v>
      </c>
      <c r="AB24" s="11">
        <v>0</v>
      </c>
      <c r="AC24" s="11">
        <v>0</v>
      </c>
      <c r="AE24" s="8" t="s">
        <v>69</v>
      </c>
      <c r="AF24" s="34">
        <v>4711</v>
      </c>
      <c r="AG24" s="9">
        <v>0</v>
      </c>
      <c r="AH24" s="34">
        <v>1312</v>
      </c>
      <c r="AJ24" s="8" t="s">
        <v>69</v>
      </c>
      <c r="AK24" s="35">
        <v>4755</v>
      </c>
      <c r="AL24" s="9">
        <v>0</v>
      </c>
      <c r="AM24" s="35">
        <v>2629</v>
      </c>
    </row>
    <row r="25" spans="1:39" ht="18.95" customHeight="1">
      <c r="A25" s="2" t="s">
        <v>85</v>
      </c>
      <c r="B25" s="3">
        <v>52237</v>
      </c>
      <c r="C25" s="3">
        <v>3810</v>
      </c>
      <c r="D25" s="3">
        <v>12748</v>
      </c>
      <c r="E25" s="5">
        <v>2509</v>
      </c>
      <c r="G25" s="26">
        <f t="shared" si="9"/>
        <v>20820</v>
      </c>
      <c r="H25" s="26">
        <f t="shared" si="10"/>
        <v>1519</v>
      </c>
      <c r="I25" s="26">
        <f t="shared" si="11"/>
        <v>5081</v>
      </c>
      <c r="J25" s="7"/>
      <c r="L25" s="9">
        <f>SUM(L15:L24)</f>
        <v>136897</v>
      </c>
      <c r="M25" s="9">
        <f>SUM(M15:M24)</f>
        <v>6315</v>
      </c>
      <c r="N25" s="9">
        <f>SUM(N15:N24)</f>
        <v>32012</v>
      </c>
      <c r="Q25" s="9">
        <f>SUM(Q15:Q24)</f>
        <v>115667</v>
      </c>
      <c r="R25" s="9">
        <f>SUM(R15:R24)</f>
        <v>5800</v>
      </c>
      <c r="S25" s="9">
        <f>SUM(S15:S24)</f>
        <v>24572</v>
      </c>
      <c r="U25" s="8" t="s">
        <v>44</v>
      </c>
      <c r="V25" s="9">
        <v>4212</v>
      </c>
      <c r="W25" s="9">
        <v>0</v>
      </c>
      <c r="X25" s="9">
        <v>25660</v>
      </c>
      <c r="Z25" s="8" t="s">
        <v>44</v>
      </c>
      <c r="AA25" s="9">
        <v>4680</v>
      </c>
      <c r="AB25" s="9">
        <v>0</v>
      </c>
      <c r="AC25" s="9">
        <v>18217</v>
      </c>
      <c r="AE25" s="8" t="s">
        <v>37</v>
      </c>
      <c r="AF25" s="34">
        <v>4524</v>
      </c>
      <c r="AG25" s="34">
        <v>1585</v>
      </c>
      <c r="AH25" s="11">
        <v>0</v>
      </c>
      <c r="AJ25" s="8" t="s">
        <v>37</v>
      </c>
      <c r="AK25" s="35">
        <v>5951</v>
      </c>
      <c r="AL25" s="35">
        <v>1630</v>
      </c>
      <c r="AM25" s="11">
        <v>0</v>
      </c>
    </row>
    <row r="26" spans="1:39" ht="18.95" customHeight="1">
      <c r="A26" s="2" t="s">
        <v>86</v>
      </c>
      <c r="B26" s="3">
        <v>57547</v>
      </c>
      <c r="C26" s="3">
        <v>3496</v>
      </c>
      <c r="D26" s="3">
        <v>189020</v>
      </c>
      <c r="E26" s="5">
        <v>2582</v>
      </c>
      <c r="G26" s="26">
        <f t="shared" si="9"/>
        <v>22288</v>
      </c>
      <c r="H26" s="26">
        <f t="shared" si="10"/>
        <v>1354</v>
      </c>
      <c r="I26" s="26">
        <f t="shared" si="11"/>
        <v>73207</v>
      </c>
      <c r="J26" s="7"/>
      <c r="U26" s="8" t="s">
        <v>45</v>
      </c>
      <c r="V26" s="9">
        <v>0</v>
      </c>
      <c r="W26" s="9">
        <v>0</v>
      </c>
      <c r="X26" s="9">
        <v>0</v>
      </c>
      <c r="Z26" s="8" t="s">
        <v>45</v>
      </c>
      <c r="AA26" s="9">
        <v>0</v>
      </c>
      <c r="AB26" s="9">
        <v>0</v>
      </c>
      <c r="AC26" s="9">
        <v>0</v>
      </c>
      <c r="AE26" s="8" t="s">
        <v>102</v>
      </c>
      <c r="AF26" s="11">
        <v>0</v>
      </c>
      <c r="AG26" s="11">
        <v>0</v>
      </c>
      <c r="AH26" s="11">
        <v>0</v>
      </c>
      <c r="AJ26" s="8" t="s">
        <v>102</v>
      </c>
      <c r="AK26" s="11">
        <v>0</v>
      </c>
      <c r="AL26" s="11">
        <v>0</v>
      </c>
      <c r="AM26" s="11">
        <v>0</v>
      </c>
    </row>
    <row r="27" spans="1:39" ht="18.95" customHeight="1">
      <c r="A27" s="2" t="s">
        <v>89</v>
      </c>
      <c r="B27" s="3">
        <v>68024</v>
      </c>
      <c r="C27" s="3">
        <v>4298</v>
      </c>
      <c r="D27" s="3">
        <v>19316</v>
      </c>
      <c r="E27" s="5">
        <v>2500</v>
      </c>
      <c r="G27" s="26">
        <f t="shared" si="9"/>
        <v>27210</v>
      </c>
      <c r="H27" s="26">
        <f t="shared" si="10"/>
        <v>1719</v>
      </c>
      <c r="I27" s="26">
        <f t="shared" si="11"/>
        <v>7726</v>
      </c>
      <c r="J27" s="7"/>
      <c r="V27" s="9">
        <f>SUM(V15:V26)</f>
        <v>120775</v>
      </c>
      <c r="W27" s="9">
        <f>SUM(W15:W26)</f>
        <v>7162</v>
      </c>
      <c r="X27" s="9">
        <f>SUM(X15:X26)</f>
        <v>30174</v>
      </c>
      <c r="Y27" s="10"/>
      <c r="AA27" s="9">
        <f>SUM(AA15:AA26)</f>
        <v>123019</v>
      </c>
      <c r="AB27" s="9">
        <f>SUM(AB15:AB26)</f>
        <v>6445</v>
      </c>
      <c r="AC27" s="9">
        <f>SUM(AC15:AC26)</f>
        <v>22906</v>
      </c>
      <c r="AD27" s="10"/>
      <c r="AE27" s="8" t="s">
        <v>103</v>
      </c>
      <c r="AF27" s="11">
        <v>0</v>
      </c>
      <c r="AG27" s="11">
        <v>0</v>
      </c>
      <c r="AH27" s="11">
        <v>0</v>
      </c>
      <c r="AJ27" s="8" t="s">
        <v>103</v>
      </c>
      <c r="AK27" s="11">
        <v>0</v>
      </c>
      <c r="AL27" s="11">
        <v>0</v>
      </c>
      <c r="AM27" s="11">
        <v>0</v>
      </c>
    </row>
    <row r="28" spans="1:39" ht="18.95" customHeight="1">
      <c r="A28" s="2" t="s">
        <v>97</v>
      </c>
      <c r="B28" s="3">
        <f>AF49</f>
        <v>65809</v>
      </c>
      <c r="C28" s="3">
        <f>AG49</f>
        <v>4740</v>
      </c>
      <c r="D28" s="3">
        <f>AH49</f>
        <v>23086</v>
      </c>
      <c r="E28" s="5">
        <v>2470</v>
      </c>
      <c r="G28" s="26">
        <f t="shared" si="9"/>
        <v>26643</v>
      </c>
      <c r="H28" s="26">
        <f t="shared" si="10"/>
        <v>1919</v>
      </c>
      <c r="I28" s="26">
        <f t="shared" si="11"/>
        <v>9347</v>
      </c>
      <c r="J28" s="7"/>
      <c r="AE28" s="12" t="s">
        <v>38</v>
      </c>
      <c r="AF28" s="34">
        <v>360</v>
      </c>
      <c r="AG28" s="11">
        <v>0</v>
      </c>
      <c r="AH28" s="11">
        <v>0</v>
      </c>
      <c r="AI28" s="11"/>
      <c r="AJ28" s="12" t="s">
        <v>38</v>
      </c>
      <c r="AK28" s="35">
        <v>540</v>
      </c>
      <c r="AL28" s="11">
        <v>0</v>
      </c>
      <c r="AM28" s="11">
        <v>0</v>
      </c>
    </row>
    <row r="29" spans="1:39" ht="18.95" customHeight="1">
      <c r="A29" s="2" t="s">
        <v>98</v>
      </c>
      <c r="B29" s="3">
        <f>AK49</f>
        <v>64872</v>
      </c>
      <c r="C29" s="3">
        <f>AL49</f>
        <v>5247</v>
      </c>
      <c r="D29" s="3">
        <f>AM49</f>
        <v>24602</v>
      </c>
      <c r="E29" s="5">
        <v>2524</v>
      </c>
      <c r="G29" s="26">
        <f t="shared" ref="G29" si="12">ROUND(B29/E29*1000,0)</f>
        <v>25702</v>
      </c>
      <c r="H29" s="26">
        <f t="shared" ref="H29" si="13">ROUND(C29/E29*1000,0)</f>
        <v>2079</v>
      </c>
      <c r="I29" s="26">
        <f t="shared" ref="I29" si="14">ROUND(D29/E29*1000,0)</f>
        <v>9747</v>
      </c>
      <c r="J29" s="7"/>
      <c r="K29" s="8" t="s">
        <v>24</v>
      </c>
      <c r="L29" s="10" t="s">
        <v>31</v>
      </c>
      <c r="M29" s="10" t="s">
        <v>32</v>
      </c>
      <c r="N29" s="10" t="s">
        <v>33</v>
      </c>
      <c r="O29" s="10"/>
      <c r="P29" s="8" t="s">
        <v>24</v>
      </c>
      <c r="Q29" s="10" t="s">
        <v>31</v>
      </c>
      <c r="R29" s="10" t="s">
        <v>32</v>
      </c>
      <c r="S29" s="10" t="s">
        <v>33</v>
      </c>
      <c r="U29" s="8" t="s">
        <v>24</v>
      </c>
      <c r="V29" s="10" t="s">
        <v>31</v>
      </c>
      <c r="W29" s="10" t="s">
        <v>32</v>
      </c>
      <c r="X29" s="10" t="s">
        <v>33</v>
      </c>
      <c r="Z29" s="8" t="s">
        <v>24</v>
      </c>
      <c r="AA29" s="10" t="s">
        <v>31</v>
      </c>
      <c r="AB29" s="10" t="s">
        <v>32</v>
      </c>
      <c r="AC29" s="10" t="s">
        <v>33</v>
      </c>
      <c r="AE29" s="12" t="s">
        <v>70</v>
      </c>
      <c r="AF29" s="11">
        <v>0</v>
      </c>
      <c r="AG29" s="34">
        <v>91</v>
      </c>
      <c r="AH29" s="11">
        <v>0</v>
      </c>
      <c r="AI29" s="11"/>
      <c r="AJ29" s="12" t="s">
        <v>70</v>
      </c>
      <c r="AK29" s="11">
        <v>0</v>
      </c>
      <c r="AL29" s="35">
        <v>89</v>
      </c>
      <c r="AM29" s="11">
        <v>0</v>
      </c>
    </row>
    <row r="30" spans="1:39" ht="18.95" customHeight="1">
      <c r="A30" s="23"/>
      <c r="B30" s="24"/>
      <c r="C30" s="24"/>
      <c r="D30" s="24"/>
      <c r="E30" s="25"/>
      <c r="G30" s="6"/>
      <c r="H30" s="6"/>
      <c r="I30" s="6"/>
      <c r="J30" s="7"/>
      <c r="L30" s="10"/>
      <c r="M30" s="10"/>
      <c r="N30" s="10"/>
      <c r="O30" s="10"/>
      <c r="Q30" s="10"/>
      <c r="R30" s="10"/>
      <c r="S30" s="10"/>
      <c r="V30" s="10"/>
      <c r="W30" s="10"/>
      <c r="X30" s="10"/>
      <c r="AA30" s="10"/>
      <c r="AB30" s="10"/>
      <c r="AC30" s="10"/>
      <c r="AE30" s="12" t="s">
        <v>71</v>
      </c>
      <c r="AF30" s="34">
        <v>3529</v>
      </c>
      <c r="AG30" s="11">
        <v>0</v>
      </c>
      <c r="AH30" s="11">
        <v>0</v>
      </c>
      <c r="AJ30" s="12" t="s">
        <v>71</v>
      </c>
      <c r="AK30" s="35">
        <v>4405</v>
      </c>
      <c r="AL30" s="11">
        <v>0</v>
      </c>
      <c r="AM30" s="11">
        <v>0</v>
      </c>
    </row>
    <row r="31" spans="1:39" ht="18.95" customHeight="1">
      <c r="A31" s="7" t="s">
        <v>99</v>
      </c>
      <c r="J31" s="7"/>
      <c r="K31" s="8" t="s">
        <v>46</v>
      </c>
      <c r="L31" s="9">
        <v>37113</v>
      </c>
      <c r="M31" s="9">
        <v>3167</v>
      </c>
      <c r="N31" s="9">
        <v>2435</v>
      </c>
      <c r="P31" s="8" t="s">
        <v>46</v>
      </c>
      <c r="Q31" s="9">
        <v>36976</v>
      </c>
      <c r="R31" s="9">
        <v>3093</v>
      </c>
      <c r="S31" s="9">
        <v>2485</v>
      </c>
      <c r="T31" s="7"/>
      <c r="U31" s="8" t="s">
        <v>46</v>
      </c>
      <c r="V31" s="9">
        <v>38131</v>
      </c>
      <c r="W31" s="9">
        <v>3261</v>
      </c>
      <c r="X31" s="9">
        <v>1999</v>
      </c>
      <c r="Y31" s="11"/>
      <c r="Z31" s="8" t="s">
        <v>46</v>
      </c>
      <c r="AA31" s="9">
        <v>41369</v>
      </c>
      <c r="AB31" s="9">
        <v>2896</v>
      </c>
      <c r="AC31" s="9">
        <v>2126</v>
      </c>
      <c r="AD31" s="11"/>
      <c r="AE31" s="8" t="s">
        <v>72</v>
      </c>
      <c r="AF31" s="34">
        <v>6621</v>
      </c>
      <c r="AG31" s="9">
        <v>0</v>
      </c>
      <c r="AH31" s="34">
        <v>14773</v>
      </c>
      <c r="AJ31" s="8" t="s">
        <v>72</v>
      </c>
      <c r="AK31" s="35">
        <v>6792</v>
      </c>
      <c r="AL31" s="9">
        <v>0</v>
      </c>
      <c r="AM31" s="35">
        <v>15042</v>
      </c>
    </row>
    <row r="32" spans="1:39" s="7" customFormat="1" ht="18.95" customHeight="1">
      <c r="A32" s="7" t="s">
        <v>27</v>
      </c>
      <c r="E32" s="22"/>
      <c r="F32" s="6"/>
      <c r="K32" s="8" t="s">
        <v>47</v>
      </c>
      <c r="L32" s="9">
        <v>0</v>
      </c>
      <c r="M32" s="9">
        <v>218</v>
      </c>
      <c r="N32" s="9">
        <v>0</v>
      </c>
      <c r="O32" s="9"/>
      <c r="P32" s="8" t="s">
        <v>47</v>
      </c>
      <c r="Q32" s="9">
        <v>0</v>
      </c>
      <c r="R32" s="9">
        <v>258</v>
      </c>
      <c r="S32" s="9">
        <v>0</v>
      </c>
      <c r="U32" s="8" t="s">
        <v>47</v>
      </c>
      <c r="V32" s="9">
        <v>0</v>
      </c>
      <c r="W32" s="9">
        <v>205</v>
      </c>
      <c r="X32" s="9">
        <v>0</v>
      </c>
      <c r="Y32" s="11"/>
      <c r="Z32" s="8" t="s">
        <v>47</v>
      </c>
      <c r="AA32" s="9">
        <v>0</v>
      </c>
      <c r="AB32" s="9">
        <v>199</v>
      </c>
      <c r="AC32" s="9">
        <v>0</v>
      </c>
      <c r="AD32" s="11"/>
      <c r="AE32" s="8" t="s">
        <v>93</v>
      </c>
      <c r="AF32" s="11">
        <v>0</v>
      </c>
      <c r="AG32" s="34">
        <v>1899</v>
      </c>
      <c r="AH32" s="34">
        <v>803</v>
      </c>
      <c r="AI32" s="9"/>
      <c r="AJ32" s="8" t="s">
        <v>96</v>
      </c>
      <c r="AK32" s="35">
        <v>798</v>
      </c>
      <c r="AL32" s="35">
        <v>2046</v>
      </c>
      <c r="AM32" s="35">
        <v>286</v>
      </c>
    </row>
    <row r="33" spans="5:39" s="7" customFormat="1" ht="18.95" customHeight="1">
      <c r="E33" s="22"/>
      <c r="F33" s="6"/>
      <c r="K33" s="12" t="s">
        <v>48</v>
      </c>
      <c r="L33" s="11">
        <v>1991</v>
      </c>
      <c r="M33" s="11">
        <v>77</v>
      </c>
      <c r="N33" s="11">
        <v>0</v>
      </c>
      <c r="O33" s="11"/>
      <c r="P33" s="12" t="s">
        <v>48</v>
      </c>
      <c r="Q33" s="11">
        <v>2024</v>
      </c>
      <c r="R33" s="11">
        <v>193</v>
      </c>
      <c r="S33" s="11">
        <v>2307</v>
      </c>
      <c r="U33" s="12" t="s">
        <v>48</v>
      </c>
      <c r="V33" s="11">
        <v>1937</v>
      </c>
      <c r="W33" s="11">
        <v>0</v>
      </c>
      <c r="X33" s="11">
        <v>560</v>
      </c>
      <c r="Y33" s="11"/>
      <c r="Z33" s="12" t="s">
        <v>48</v>
      </c>
      <c r="AA33" s="11">
        <v>2050</v>
      </c>
      <c r="AB33" s="11">
        <v>0</v>
      </c>
      <c r="AC33" s="11">
        <v>485</v>
      </c>
      <c r="AD33" s="11"/>
      <c r="AE33" s="28" t="s">
        <v>83</v>
      </c>
      <c r="AF33" s="9">
        <f>SUM(AF21:AF32)</f>
        <v>135924</v>
      </c>
      <c r="AG33" s="9">
        <f t="shared" ref="AG33:AH33" si="15">SUM(AG21:AG32)</f>
        <v>8927</v>
      </c>
      <c r="AH33" s="9">
        <f t="shared" si="15"/>
        <v>35862</v>
      </c>
      <c r="AI33" s="9"/>
      <c r="AJ33" s="28" t="s">
        <v>83</v>
      </c>
      <c r="AK33" s="9">
        <f>SUM(AK21:AK32)</f>
        <v>137776</v>
      </c>
      <c r="AL33" s="9">
        <f t="shared" ref="AL33:AM33" si="16">SUM(AL21:AL32)</f>
        <v>9361</v>
      </c>
      <c r="AM33" s="9">
        <f t="shared" si="16"/>
        <v>21925</v>
      </c>
    </row>
    <row r="34" spans="5:39" s="7" customFormat="1" ht="18.95" customHeight="1">
      <c r="E34" s="22"/>
      <c r="F34" s="6"/>
      <c r="K34" s="12" t="s">
        <v>49</v>
      </c>
      <c r="L34" s="11">
        <v>769</v>
      </c>
      <c r="M34" s="11">
        <v>469</v>
      </c>
      <c r="N34" s="11">
        <v>0</v>
      </c>
      <c r="O34" s="11"/>
      <c r="P34" s="12" t="s">
        <v>49</v>
      </c>
      <c r="Q34" s="11">
        <v>757</v>
      </c>
      <c r="R34" s="11">
        <v>666</v>
      </c>
      <c r="S34" s="11">
        <v>0</v>
      </c>
      <c r="T34" s="1"/>
      <c r="U34" s="12" t="s">
        <v>49</v>
      </c>
      <c r="V34" s="11">
        <v>789</v>
      </c>
      <c r="W34" s="11">
        <v>677</v>
      </c>
      <c r="X34" s="11">
        <v>100</v>
      </c>
      <c r="Y34" s="9"/>
      <c r="Z34" s="12" t="s">
        <v>49</v>
      </c>
      <c r="AA34" s="11">
        <v>863</v>
      </c>
      <c r="AB34" s="11">
        <v>710</v>
      </c>
      <c r="AC34" s="11">
        <v>111</v>
      </c>
      <c r="AD34" s="9"/>
      <c r="AE34" s="8"/>
      <c r="AF34" s="9"/>
      <c r="AG34" s="9"/>
      <c r="AH34" s="9"/>
      <c r="AI34" s="10"/>
      <c r="AJ34" s="8"/>
      <c r="AK34" s="9"/>
      <c r="AL34" s="9"/>
      <c r="AM34" s="9"/>
    </row>
    <row r="35" spans="5:39" ht="18.95" customHeight="1">
      <c r="J35" s="7"/>
      <c r="K35" s="12" t="s">
        <v>50</v>
      </c>
      <c r="L35" s="11">
        <v>76</v>
      </c>
      <c r="M35" s="11">
        <v>225</v>
      </c>
      <c r="N35" s="11">
        <v>0</v>
      </c>
      <c r="O35" s="11"/>
      <c r="P35" s="12" t="s">
        <v>50</v>
      </c>
      <c r="Q35" s="11">
        <v>72</v>
      </c>
      <c r="R35" s="11">
        <v>225</v>
      </c>
      <c r="S35" s="11">
        <v>0</v>
      </c>
      <c r="U35" s="12" t="s">
        <v>51</v>
      </c>
      <c r="V35" s="11">
        <v>0</v>
      </c>
      <c r="W35" s="11">
        <v>0</v>
      </c>
      <c r="X35" s="11">
        <v>0</v>
      </c>
      <c r="Z35" s="12" t="s">
        <v>52</v>
      </c>
      <c r="AA35" s="11">
        <v>0</v>
      </c>
      <c r="AB35" s="11">
        <v>0</v>
      </c>
      <c r="AC35" s="11">
        <v>0</v>
      </c>
    </row>
    <row r="36" spans="5:39" ht="18.95" customHeight="1">
      <c r="J36" s="7"/>
      <c r="K36" s="12"/>
      <c r="L36" s="11"/>
      <c r="M36" s="11"/>
      <c r="N36" s="11"/>
      <c r="O36" s="11"/>
      <c r="P36" s="12"/>
      <c r="Q36" s="11"/>
      <c r="R36" s="11"/>
      <c r="S36" s="11"/>
      <c r="U36" s="12"/>
      <c r="V36" s="11"/>
      <c r="W36" s="11"/>
      <c r="X36" s="11"/>
      <c r="Z36" s="12"/>
      <c r="AA36" s="11"/>
      <c r="AB36" s="11"/>
      <c r="AC36" s="11"/>
      <c r="AE36" s="8" t="s">
        <v>24</v>
      </c>
      <c r="AF36" s="10" t="s">
        <v>91</v>
      </c>
      <c r="AG36" s="10" t="s">
        <v>92</v>
      </c>
      <c r="AH36" s="10" t="s">
        <v>88</v>
      </c>
      <c r="AJ36" s="8" t="s">
        <v>23</v>
      </c>
      <c r="AK36" s="10" t="s">
        <v>91</v>
      </c>
      <c r="AL36" s="10" t="s">
        <v>92</v>
      </c>
      <c r="AM36" s="10" t="s">
        <v>88</v>
      </c>
    </row>
    <row r="37" spans="5:39" ht="18.95" customHeight="1">
      <c r="J37" s="7"/>
      <c r="K37" s="12"/>
      <c r="L37" s="11"/>
      <c r="M37" s="11"/>
      <c r="N37" s="11"/>
      <c r="O37" s="11"/>
      <c r="P37" s="12"/>
      <c r="Q37" s="11"/>
      <c r="R37" s="11"/>
      <c r="S37" s="11"/>
      <c r="U37" s="12"/>
      <c r="V37" s="11"/>
      <c r="W37" s="11"/>
      <c r="X37" s="11"/>
      <c r="Z37" s="12"/>
      <c r="AA37" s="11"/>
      <c r="AB37" s="11"/>
      <c r="AC37" s="11"/>
      <c r="AE37" s="8" t="s">
        <v>106</v>
      </c>
      <c r="AF37" s="11">
        <v>0</v>
      </c>
      <c r="AG37" s="11">
        <v>0</v>
      </c>
      <c r="AH37" s="11">
        <v>0</v>
      </c>
      <c r="AI37" s="11"/>
      <c r="AJ37" s="8" t="s">
        <v>106</v>
      </c>
      <c r="AK37" s="11">
        <v>0</v>
      </c>
      <c r="AL37" s="11">
        <v>0</v>
      </c>
      <c r="AM37" s="11">
        <v>0</v>
      </c>
    </row>
    <row r="38" spans="5:39" ht="18.95" customHeight="1">
      <c r="J38" s="7"/>
      <c r="K38" s="8" t="s">
        <v>53</v>
      </c>
      <c r="L38" s="9">
        <v>0</v>
      </c>
      <c r="M38" s="9">
        <v>0</v>
      </c>
      <c r="N38" s="9">
        <v>0</v>
      </c>
      <c r="P38" s="8" t="s">
        <v>53</v>
      </c>
      <c r="Q38" s="9">
        <v>445</v>
      </c>
      <c r="R38" s="9">
        <v>0</v>
      </c>
      <c r="S38" s="9">
        <v>0</v>
      </c>
      <c r="U38" s="12" t="s">
        <v>50</v>
      </c>
      <c r="V38" s="11">
        <v>346</v>
      </c>
      <c r="W38" s="11">
        <v>226</v>
      </c>
      <c r="X38" s="11">
        <v>0</v>
      </c>
      <c r="Z38" s="12" t="s">
        <v>50</v>
      </c>
      <c r="AA38" s="11">
        <v>341</v>
      </c>
      <c r="AB38" s="11">
        <v>220</v>
      </c>
      <c r="AC38" s="11">
        <v>0</v>
      </c>
      <c r="AE38" s="8" t="s">
        <v>73</v>
      </c>
      <c r="AF38" s="34">
        <v>53957</v>
      </c>
      <c r="AG38" s="34">
        <v>3143</v>
      </c>
      <c r="AH38" s="34">
        <v>6102</v>
      </c>
      <c r="AI38" s="11"/>
      <c r="AJ38" s="8" t="s">
        <v>73</v>
      </c>
      <c r="AK38" s="35">
        <v>49814</v>
      </c>
      <c r="AL38" s="35">
        <v>2985</v>
      </c>
      <c r="AM38" s="35">
        <v>6479</v>
      </c>
    </row>
    <row r="39" spans="5:39" ht="18.95" customHeight="1">
      <c r="J39" s="7"/>
      <c r="K39" s="8" t="s">
        <v>54</v>
      </c>
      <c r="L39" s="9">
        <v>4370</v>
      </c>
      <c r="M39" s="9">
        <v>0</v>
      </c>
      <c r="N39" s="9">
        <v>0</v>
      </c>
      <c r="P39" s="8" t="s">
        <v>54</v>
      </c>
      <c r="Q39" s="9">
        <v>11712</v>
      </c>
      <c r="R39" s="9">
        <v>0</v>
      </c>
      <c r="S39" s="9">
        <v>0</v>
      </c>
      <c r="U39" s="8" t="s">
        <v>53</v>
      </c>
      <c r="V39" s="9">
        <v>496</v>
      </c>
      <c r="W39" s="9">
        <v>0</v>
      </c>
      <c r="X39" s="9">
        <v>0</v>
      </c>
      <c r="Z39" s="8" t="s">
        <v>53</v>
      </c>
      <c r="AA39" s="9">
        <v>686</v>
      </c>
      <c r="AB39" s="9">
        <v>0</v>
      </c>
      <c r="AC39" s="9">
        <v>0</v>
      </c>
      <c r="AE39" s="8" t="s">
        <v>74</v>
      </c>
      <c r="AF39" s="9">
        <v>0</v>
      </c>
      <c r="AG39" s="34">
        <v>138</v>
      </c>
      <c r="AH39" s="9">
        <v>0</v>
      </c>
      <c r="AI39" s="11"/>
      <c r="AJ39" s="8" t="s">
        <v>74</v>
      </c>
      <c r="AK39" s="9">
        <v>0</v>
      </c>
      <c r="AL39" s="35">
        <v>138</v>
      </c>
      <c r="AM39" s="9">
        <v>0</v>
      </c>
    </row>
    <row r="40" spans="5:39" ht="18.95" customHeight="1">
      <c r="J40" s="7"/>
      <c r="K40" s="8" t="s">
        <v>55</v>
      </c>
      <c r="L40" s="9">
        <v>2668</v>
      </c>
      <c r="M40" s="9">
        <v>0</v>
      </c>
      <c r="N40" s="9">
        <v>29447</v>
      </c>
      <c r="P40" s="8" t="s">
        <v>55</v>
      </c>
      <c r="Q40" s="9">
        <v>2648</v>
      </c>
      <c r="R40" s="9">
        <v>0</v>
      </c>
      <c r="S40" s="9">
        <v>13288</v>
      </c>
      <c r="U40" s="8" t="s">
        <v>54</v>
      </c>
      <c r="V40" s="9">
        <v>4679</v>
      </c>
      <c r="W40" s="9">
        <v>0</v>
      </c>
      <c r="X40" s="9">
        <v>0</v>
      </c>
      <c r="Z40" s="8" t="s">
        <v>54</v>
      </c>
      <c r="AA40" s="9">
        <v>4545</v>
      </c>
      <c r="AB40" s="9">
        <v>0</v>
      </c>
      <c r="AC40" s="9">
        <v>0</v>
      </c>
      <c r="AE40" s="12" t="s">
        <v>75</v>
      </c>
      <c r="AF40" s="34">
        <v>2065</v>
      </c>
      <c r="AG40" s="11">
        <v>0</v>
      </c>
      <c r="AH40" s="34">
        <v>1138</v>
      </c>
      <c r="AI40" s="11"/>
      <c r="AJ40" s="12" t="s">
        <v>75</v>
      </c>
      <c r="AK40" s="35">
        <v>2750</v>
      </c>
      <c r="AL40" s="11">
        <v>0</v>
      </c>
      <c r="AM40" s="11">
        <v>0</v>
      </c>
    </row>
    <row r="41" spans="5:39" ht="18.95" customHeight="1">
      <c r="J41" s="7"/>
      <c r="K41" s="8" t="s">
        <v>56</v>
      </c>
      <c r="L41" s="9">
        <v>0</v>
      </c>
      <c r="M41" s="9">
        <v>0</v>
      </c>
      <c r="N41" s="9">
        <v>0</v>
      </c>
      <c r="P41" s="8" t="s">
        <v>56</v>
      </c>
      <c r="Q41" s="9">
        <v>0</v>
      </c>
      <c r="R41" s="9">
        <v>0</v>
      </c>
      <c r="S41" s="9">
        <v>0</v>
      </c>
      <c r="U41" s="8" t="s">
        <v>55</v>
      </c>
      <c r="V41" s="9">
        <v>2657</v>
      </c>
      <c r="W41" s="9">
        <v>0</v>
      </c>
      <c r="X41" s="9">
        <v>18047</v>
      </c>
      <c r="Z41" s="8" t="s">
        <v>55</v>
      </c>
      <c r="AA41" s="9">
        <v>2705</v>
      </c>
      <c r="AB41" s="9">
        <v>146</v>
      </c>
      <c r="AC41" s="9">
        <v>13190</v>
      </c>
      <c r="AE41" s="12" t="s">
        <v>49</v>
      </c>
      <c r="AF41" s="34">
        <v>2215</v>
      </c>
      <c r="AG41" s="34">
        <v>731</v>
      </c>
      <c r="AH41" s="11">
        <v>0</v>
      </c>
      <c r="AJ41" s="12" t="s">
        <v>49</v>
      </c>
      <c r="AK41" s="35">
        <v>2816</v>
      </c>
      <c r="AL41" s="35">
        <v>729</v>
      </c>
      <c r="AM41" s="11">
        <v>0</v>
      </c>
    </row>
    <row r="42" spans="5:39" ht="18.95" customHeight="1">
      <c r="J42" s="7"/>
      <c r="L42" s="9">
        <f>SUM(L31:L41)</f>
        <v>46987</v>
      </c>
      <c r="M42" s="9">
        <f>SUM(M31:M41)</f>
        <v>4156</v>
      </c>
      <c r="N42" s="9">
        <f>SUM(N31:N41)</f>
        <v>31882</v>
      </c>
      <c r="Q42" s="9">
        <f>SUM(Q31:Q41)</f>
        <v>54634</v>
      </c>
      <c r="R42" s="9">
        <f>SUM(R31:R41)</f>
        <v>4435</v>
      </c>
      <c r="S42" s="9">
        <f>SUM(S31:S41)</f>
        <v>18080</v>
      </c>
      <c r="U42" s="8" t="s">
        <v>56</v>
      </c>
      <c r="V42" s="9">
        <v>0</v>
      </c>
      <c r="W42" s="9">
        <v>0</v>
      </c>
      <c r="X42" s="9">
        <v>0</v>
      </c>
      <c r="Y42" s="10"/>
      <c r="Z42" s="8" t="s">
        <v>56</v>
      </c>
      <c r="AA42" s="9">
        <v>0</v>
      </c>
      <c r="AB42" s="9">
        <v>0</v>
      </c>
      <c r="AC42" s="9">
        <v>0</v>
      </c>
      <c r="AD42" s="10"/>
      <c r="AE42" s="12" t="s">
        <v>110</v>
      </c>
      <c r="AF42" s="11">
        <v>0</v>
      </c>
      <c r="AG42" s="11">
        <v>0</v>
      </c>
      <c r="AH42" s="11">
        <v>0</v>
      </c>
      <c r="AJ42" s="12" t="s">
        <v>110</v>
      </c>
      <c r="AK42" s="11">
        <v>0</v>
      </c>
      <c r="AL42" s="11">
        <v>0</v>
      </c>
      <c r="AM42" s="11">
        <v>0</v>
      </c>
    </row>
    <row r="43" spans="5:39" ht="18.95" customHeight="1">
      <c r="J43" s="7"/>
      <c r="T43" s="7"/>
      <c r="V43" s="9">
        <f>SUM(V31:V42)</f>
        <v>49035</v>
      </c>
      <c r="W43" s="9">
        <f>SUM(W31:W42)</f>
        <v>4369</v>
      </c>
      <c r="X43" s="9">
        <f>SUM(X31:X42)</f>
        <v>20706</v>
      </c>
      <c r="Y43" s="11"/>
      <c r="AA43" s="9">
        <f>SUM(AA31:AA42)</f>
        <v>52559</v>
      </c>
      <c r="AB43" s="9">
        <f>SUM(AB31:AB42)</f>
        <v>4171</v>
      </c>
      <c r="AC43" s="9">
        <f>SUM(AC31:AC42)</f>
        <v>15912</v>
      </c>
      <c r="AD43" s="11"/>
      <c r="AE43" s="12" t="s">
        <v>111</v>
      </c>
      <c r="AF43" s="11">
        <v>0</v>
      </c>
      <c r="AG43" s="11">
        <v>0</v>
      </c>
      <c r="AH43" s="11">
        <v>0</v>
      </c>
      <c r="AJ43" s="12" t="s">
        <v>111</v>
      </c>
      <c r="AK43" s="11">
        <v>0</v>
      </c>
      <c r="AL43" s="11">
        <v>0</v>
      </c>
      <c r="AM43" s="11">
        <v>0</v>
      </c>
    </row>
    <row r="44" spans="5:39" s="7" customFormat="1" ht="18.95" customHeight="1">
      <c r="E44" s="22"/>
      <c r="F44" s="6"/>
      <c r="K44" s="8"/>
      <c r="L44" s="9"/>
      <c r="M44" s="9"/>
      <c r="N44" s="9"/>
      <c r="O44" s="9"/>
      <c r="P44" s="8"/>
      <c r="Q44" s="9"/>
      <c r="R44" s="9"/>
      <c r="S44" s="9"/>
      <c r="U44" s="8"/>
      <c r="V44" s="9"/>
      <c r="W44" s="9"/>
      <c r="X44" s="9"/>
      <c r="Y44" s="11"/>
      <c r="Z44" s="8"/>
      <c r="AA44" s="9"/>
      <c r="AB44" s="9"/>
      <c r="AC44" s="9"/>
      <c r="AD44" s="11"/>
      <c r="AE44" s="12" t="s">
        <v>76</v>
      </c>
      <c r="AF44" s="34">
        <v>211</v>
      </c>
      <c r="AG44" s="11">
        <v>0</v>
      </c>
      <c r="AH44" s="11">
        <v>0</v>
      </c>
      <c r="AI44" s="9"/>
      <c r="AJ44" s="8" t="s">
        <v>50</v>
      </c>
      <c r="AK44" s="35">
        <v>220</v>
      </c>
      <c r="AL44" s="35">
        <v>208</v>
      </c>
      <c r="AM44" s="9">
        <v>0</v>
      </c>
    </row>
    <row r="45" spans="5:39" s="7" customFormat="1" ht="18.95" customHeight="1">
      <c r="E45" s="22"/>
      <c r="F45" s="6"/>
      <c r="K45" s="8" t="s">
        <v>24</v>
      </c>
      <c r="L45" s="10" t="s">
        <v>31</v>
      </c>
      <c r="M45" s="10" t="s">
        <v>32</v>
      </c>
      <c r="N45" s="10" t="s">
        <v>33</v>
      </c>
      <c r="O45" s="10"/>
      <c r="P45" s="8" t="s">
        <v>24</v>
      </c>
      <c r="Q45" s="10" t="s">
        <v>31</v>
      </c>
      <c r="R45" s="10" t="s">
        <v>32</v>
      </c>
      <c r="S45" s="10" t="s">
        <v>33</v>
      </c>
      <c r="U45" s="8" t="s">
        <v>24</v>
      </c>
      <c r="V45" s="10" t="s">
        <v>31</v>
      </c>
      <c r="W45" s="10" t="s">
        <v>32</v>
      </c>
      <c r="X45" s="10" t="s">
        <v>33</v>
      </c>
      <c r="Y45" s="11"/>
      <c r="Z45" s="8" t="s">
        <v>24</v>
      </c>
      <c r="AA45" s="10" t="s">
        <v>31</v>
      </c>
      <c r="AB45" s="10" t="s">
        <v>32</v>
      </c>
      <c r="AC45" s="10" t="s">
        <v>33</v>
      </c>
      <c r="AD45" s="11"/>
      <c r="AE45" s="8" t="s">
        <v>77</v>
      </c>
      <c r="AF45" s="34">
        <v>509</v>
      </c>
      <c r="AG45" s="11">
        <v>0</v>
      </c>
      <c r="AH45" s="9">
        <v>0</v>
      </c>
      <c r="AI45" s="9"/>
      <c r="AJ45" s="12" t="s">
        <v>53</v>
      </c>
      <c r="AK45" s="35">
        <v>1363</v>
      </c>
      <c r="AL45" s="35">
        <v>1</v>
      </c>
      <c r="AM45" s="11">
        <v>0</v>
      </c>
    </row>
    <row r="46" spans="5:39" s="7" customFormat="1" ht="18.95" customHeight="1">
      <c r="E46" s="22"/>
      <c r="F46" s="6"/>
      <c r="K46" s="12" t="s">
        <v>57</v>
      </c>
      <c r="L46" s="11">
        <v>1247</v>
      </c>
      <c r="M46" s="11">
        <v>0</v>
      </c>
      <c r="N46" s="11">
        <v>0</v>
      </c>
      <c r="O46" s="11"/>
      <c r="P46" s="12" t="s">
        <v>57</v>
      </c>
      <c r="Q46" s="11">
        <v>1304</v>
      </c>
      <c r="R46" s="11">
        <v>0</v>
      </c>
      <c r="S46" s="11">
        <v>0</v>
      </c>
      <c r="T46" s="1"/>
      <c r="U46" s="12" t="s">
        <v>57</v>
      </c>
      <c r="V46" s="11">
        <v>1495</v>
      </c>
      <c r="W46" s="11">
        <v>0</v>
      </c>
      <c r="X46" s="11">
        <v>0</v>
      </c>
      <c r="Y46" s="9"/>
      <c r="Z46" s="12" t="s">
        <v>57</v>
      </c>
      <c r="AA46" s="11">
        <v>1538</v>
      </c>
      <c r="AB46" s="11">
        <v>0</v>
      </c>
      <c r="AC46" s="11">
        <v>0</v>
      </c>
      <c r="AD46" s="9"/>
      <c r="AE46" s="8" t="s">
        <v>78</v>
      </c>
      <c r="AF46" s="34">
        <v>3125</v>
      </c>
      <c r="AG46" s="9">
        <v>0</v>
      </c>
      <c r="AH46" s="9">
        <v>0</v>
      </c>
      <c r="AI46" s="9"/>
      <c r="AJ46" s="8" t="s">
        <v>54</v>
      </c>
      <c r="AK46" s="35">
        <v>3183</v>
      </c>
      <c r="AL46" s="9">
        <v>0</v>
      </c>
      <c r="AM46" s="9">
        <v>0</v>
      </c>
    </row>
    <row r="47" spans="5:39" ht="18.95" customHeight="1">
      <c r="K47" s="12" t="s">
        <v>58</v>
      </c>
      <c r="L47" s="11">
        <v>1531</v>
      </c>
      <c r="M47" s="11">
        <v>0</v>
      </c>
      <c r="N47" s="11">
        <v>617</v>
      </c>
      <c r="O47" s="11"/>
      <c r="P47" s="12" t="s">
        <v>58</v>
      </c>
      <c r="Q47" s="11">
        <v>1498</v>
      </c>
      <c r="R47" s="11">
        <v>0</v>
      </c>
      <c r="S47" s="11">
        <v>674</v>
      </c>
      <c r="U47" s="12" t="s">
        <v>58</v>
      </c>
      <c r="V47" s="11">
        <v>1735</v>
      </c>
      <c r="W47" s="11">
        <v>0</v>
      </c>
      <c r="X47" s="11">
        <v>688</v>
      </c>
      <c r="Z47" s="12" t="s">
        <v>58</v>
      </c>
      <c r="AA47" s="11">
        <v>1810</v>
      </c>
      <c r="AB47" s="11">
        <v>0</v>
      </c>
      <c r="AC47" s="11">
        <v>696</v>
      </c>
      <c r="AE47" s="8" t="s">
        <v>79</v>
      </c>
      <c r="AF47" s="34">
        <v>3727</v>
      </c>
      <c r="AG47" s="9">
        <v>0</v>
      </c>
      <c r="AH47" s="34">
        <v>15043</v>
      </c>
      <c r="AJ47" s="8" t="s">
        <v>55</v>
      </c>
      <c r="AK47" s="35">
        <v>3928</v>
      </c>
      <c r="AL47" s="9">
        <v>0</v>
      </c>
      <c r="AM47" s="35">
        <v>15442</v>
      </c>
    </row>
    <row r="48" spans="5:39" ht="18.95" customHeight="1">
      <c r="K48" s="12" t="s">
        <v>59</v>
      </c>
      <c r="L48" s="11">
        <v>10754</v>
      </c>
      <c r="M48" s="11">
        <v>347</v>
      </c>
      <c r="N48" s="11">
        <v>561</v>
      </c>
      <c r="O48" s="11"/>
      <c r="P48" s="12" t="s">
        <v>59</v>
      </c>
      <c r="Q48" s="11">
        <v>8331</v>
      </c>
      <c r="R48" s="11">
        <v>350</v>
      </c>
      <c r="S48" s="11">
        <v>571</v>
      </c>
      <c r="U48" s="12" t="s">
        <v>59</v>
      </c>
      <c r="V48" s="11">
        <v>8538</v>
      </c>
      <c r="W48" s="11">
        <v>330</v>
      </c>
      <c r="X48" s="11">
        <v>361</v>
      </c>
      <c r="Z48" s="12" t="s">
        <v>59</v>
      </c>
      <c r="AA48" s="11">
        <v>8463</v>
      </c>
      <c r="AB48" s="11">
        <v>377</v>
      </c>
      <c r="AC48" s="11">
        <v>240</v>
      </c>
      <c r="AE48" s="8" t="s">
        <v>94</v>
      </c>
      <c r="AF48" s="11">
        <v>0</v>
      </c>
      <c r="AG48" s="34">
        <v>728</v>
      </c>
      <c r="AH48" s="34">
        <v>803</v>
      </c>
      <c r="AI48" s="10"/>
      <c r="AJ48" s="8" t="s">
        <v>95</v>
      </c>
      <c r="AK48" s="35">
        <v>798</v>
      </c>
      <c r="AL48" s="35">
        <v>1186</v>
      </c>
      <c r="AM48" s="35">
        <v>2681</v>
      </c>
    </row>
    <row r="49" spans="11:39" ht="18.95" customHeight="1">
      <c r="K49" s="8" t="s">
        <v>60</v>
      </c>
      <c r="L49" s="11">
        <v>0</v>
      </c>
      <c r="M49" s="11">
        <v>26</v>
      </c>
      <c r="N49" s="11">
        <v>0</v>
      </c>
      <c r="P49" s="8" t="s">
        <v>60</v>
      </c>
      <c r="Q49" s="9">
        <v>0</v>
      </c>
      <c r="R49" s="9">
        <v>26</v>
      </c>
      <c r="S49" s="9">
        <v>0</v>
      </c>
      <c r="U49" s="8" t="s">
        <v>60</v>
      </c>
      <c r="V49" s="11">
        <v>0</v>
      </c>
      <c r="W49" s="11">
        <v>13</v>
      </c>
      <c r="X49" s="11">
        <v>0</v>
      </c>
      <c r="Z49" s="8" t="s">
        <v>60</v>
      </c>
      <c r="AA49" s="9">
        <v>0</v>
      </c>
      <c r="AB49" s="9">
        <v>13</v>
      </c>
      <c r="AC49" s="9">
        <v>0</v>
      </c>
      <c r="AE49" s="28" t="s">
        <v>84</v>
      </c>
      <c r="AF49" s="9">
        <f>SUM(AF37:AF48)</f>
        <v>65809</v>
      </c>
      <c r="AG49" s="9">
        <f t="shared" ref="AG49:AH49" si="17">SUM(AG37:AG48)</f>
        <v>4740</v>
      </c>
      <c r="AH49" s="9">
        <f t="shared" si="17"/>
        <v>23086</v>
      </c>
      <c r="AI49" s="11"/>
      <c r="AJ49" s="28" t="s">
        <v>84</v>
      </c>
      <c r="AK49" s="9">
        <f>SUM(AK37:AK48)</f>
        <v>64872</v>
      </c>
      <c r="AL49" s="9">
        <f t="shared" ref="AL49:AM49" si="18">SUM(AL37:AL48)</f>
        <v>5247</v>
      </c>
      <c r="AM49" s="9">
        <f t="shared" si="18"/>
        <v>24602</v>
      </c>
    </row>
    <row r="50" spans="11:39" ht="18.95" customHeight="1">
      <c r="K50" s="8" t="s">
        <v>61</v>
      </c>
      <c r="L50" s="11">
        <v>496</v>
      </c>
      <c r="M50" s="11">
        <v>0</v>
      </c>
      <c r="N50" s="11">
        <v>0</v>
      </c>
      <c r="P50" s="8" t="s">
        <v>61</v>
      </c>
      <c r="Q50" s="9">
        <v>550</v>
      </c>
      <c r="R50" s="9">
        <v>765</v>
      </c>
      <c r="S50" s="9">
        <v>0</v>
      </c>
      <c r="U50" s="8" t="s">
        <v>61</v>
      </c>
      <c r="V50" s="11">
        <v>493</v>
      </c>
      <c r="W50" s="11">
        <v>0</v>
      </c>
      <c r="X50" s="11">
        <v>0</v>
      </c>
      <c r="Z50" s="8" t="s">
        <v>61</v>
      </c>
      <c r="AA50" s="9">
        <v>528</v>
      </c>
      <c r="AB50" s="9">
        <v>0</v>
      </c>
      <c r="AC50" s="9">
        <v>0</v>
      </c>
      <c r="AI50" s="11"/>
    </row>
    <row r="51" spans="11:39" ht="18.95" customHeight="1">
      <c r="K51" s="8" t="s">
        <v>62</v>
      </c>
      <c r="L51" s="11">
        <v>21</v>
      </c>
      <c r="M51" s="11">
        <v>94</v>
      </c>
      <c r="N51" s="11">
        <v>0</v>
      </c>
      <c r="P51" s="8" t="s">
        <v>62</v>
      </c>
      <c r="Q51" s="9">
        <v>21</v>
      </c>
      <c r="R51" s="9">
        <v>70</v>
      </c>
      <c r="S51" s="9">
        <v>0</v>
      </c>
      <c r="U51" s="8" t="s">
        <v>62</v>
      </c>
      <c r="V51" s="11">
        <v>19</v>
      </c>
      <c r="W51" s="11">
        <v>98</v>
      </c>
      <c r="X51" s="11">
        <v>0</v>
      </c>
      <c r="Z51" s="8" t="s">
        <v>62</v>
      </c>
      <c r="AA51" s="9">
        <v>20</v>
      </c>
      <c r="AB51" s="9">
        <v>68</v>
      </c>
      <c r="AC51" s="9">
        <v>0</v>
      </c>
      <c r="AE51" s="32"/>
      <c r="AF51" s="33"/>
      <c r="AG51" s="33"/>
      <c r="AH51" s="33"/>
      <c r="AI51" s="29"/>
      <c r="AJ51" s="32"/>
      <c r="AK51" s="33"/>
      <c r="AL51" s="33"/>
      <c r="AM51" s="33"/>
    </row>
    <row r="52" spans="11:39" ht="18.95" customHeight="1">
      <c r="K52" s="8" t="s">
        <v>63</v>
      </c>
      <c r="L52" s="11">
        <v>0</v>
      </c>
      <c r="M52" s="11">
        <v>0</v>
      </c>
      <c r="N52" s="11">
        <v>0</v>
      </c>
      <c r="P52" s="8" t="s">
        <v>63</v>
      </c>
      <c r="Q52" s="9">
        <v>0</v>
      </c>
      <c r="R52" s="9">
        <v>0</v>
      </c>
      <c r="S52" s="9">
        <v>0</v>
      </c>
      <c r="U52" s="8" t="s">
        <v>63</v>
      </c>
      <c r="V52" s="11">
        <v>0</v>
      </c>
      <c r="W52" s="11">
        <v>0</v>
      </c>
      <c r="X52" s="11">
        <v>0</v>
      </c>
      <c r="Z52" s="8" t="s">
        <v>63</v>
      </c>
      <c r="AA52" s="9">
        <v>0</v>
      </c>
      <c r="AB52" s="9">
        <v>0</v>
      </c>
      <c r="AC52" s="9">
        <v>0</v>
      </c>
      <c r="AE52" s="32"/>
      <c r="AF52" s="29"/>
      <c r="AG52" s="29"/>
      <c r="AH52" s="29"/>
      <c r="AI52" s="29"/>
      <c r="AJ52" s="32"/>
      <c r="AK52" s="29"/>
      <c r="AL52" s="29"/>
      <c r="AM52" s="29"/>
    </row>
    <row r="53" spans="11:39" ht="18.95" customHeight="1">
      <c r="K53" s="8" t="s">
        <v>64</v>
      </c>
      <c r="L53" s="11">
        <v>415</v>
      </c>
      <c r="M53" s="11">
        <v>0</v>
      </c>
      <c r="N53" s="11">
        <v>1919</v>
      </c>
      <c r="P53" s="8" t="s">
        <v>64</v>
      </c>
      <c r="Q53" s="9">
        <v>417</v>
      </c>
      <c r="R53" s="9">
        <v>0</v>
      </c>
      <c r="S53" s="9">
        <v>1916</v>
      </c>
      <c r="U53" s="8" t="s">
        <v>64</v>
      </c>
      <c r="V53" s="11">
        <v>417</v>
      </c>
      <c r="W53" s="11">
        <v>0</v>
      </c>
      <c r="X53" s="11">
        <v>2019</v>
      </c>
      <c r="Z53" s="8" t="s">
        <v>64</v>
      </c>
      <c r="AA53" s="9">
        <v>353</v>
      </c>
      <c r="AB53" s="9">
        <v>0</v>
      </c>
      <c r="AC53" s="9">
        <v>643</v>
      </c>
      <c r="AE53" s="32"/>
      <c r="AF53" s="29"/>
      <c r="AG53" s="29"/>
      <c r="AH53" s="29"/>
      <c r="AI53" s="29"/>
      <c r="AJ53" s="32"/>
      <c r="AK53" s="29"/>
      <c r="AL53" s="29"/>
      <c r="AM53" s="29"/>
    </row>
    <row r="54" spans="11:39" ht="18.95" customHeight="1">
      <c r="L54" s="9">
        <f>SUM(L46:L53)</f>
        <v>14464</v>
      </c>
      <c r="M54" s="9">
        <f>SUM(M46:M53)</f>
        <v>467</v>
      </c>
      <c r="N54" s="9">
        <f>SUM(N46:N53)</f>
        <v>3097</v>
      </c>
      <c r="Q54" s="9">
        <f>SUM(Q46:Q53)</f>
        <v>12121</v>
      </c>
      <c r="R54" s="9">
        <f>SUM(R46:R53)</f>
        <v>1211</v>
      </c>
      <c r="S54" s="9">
        <f>SUM(S46:S53)</f>
        <v>3161</v>
      </c>
      <c r="V54" s="9">
        <f>SUM(V46:V53)</f>
        <v>12697</v>
      </c>
      <c r="W54" s="9">
        <f>SUM(W46:W53)</f>
        <v>441</v>
      </c>
      <c r="X54" s="9">
        <f>SUM(X46:X53)</f>
        <v>3068</v>
      </c>
      <c r="AA54" s="9">
        <f>SUM(AA46:AA53)</f>
        <v>12712</v>
      </c>
      <c r="AB54" s="9">
        <f>SUM(AB46:AB53)</f>
        <v>458</v>
      </c>
      <c r="AC54" s="9">
        <f>SUM(AC46:AC53)</f>
        <v>1579</v>
      </c>
      <c r="AE54" s="32"/>
      <c r="AF54" s="29"/>
      <c r="AG54" s="29"/>
      <c r="AH54" s="29"/>
      <c r="AI54" s="29"/>
      <c r="AJ54" s="32"/>
      <c r="AK54" s="29"/>
      <c r="AL54" s="29"/>
      <c r="AM54" s="29"/>
    </row>
    <row r="55" spans="11:39" ht="18.95" customHeight="1">
      <c r="AE55" s="32"/>
      <c r="AF55" s="29"/>
      <c r="AG55" s="29"/>
      <c r="AH55" s="29"/>
      <c r="AI55" s="29"/>
      <c r="AJ55" s="32"/>
      <c r="AK55" s="29"/>
      <c r="AL55" s="29"/>
      <c r="AM55" s="29"/>
    </row>
    <row r="56" spans="11:39" ht="18.95" customHeight="1">
      <c r="AE56" s="32"/>
      <c r="AF56" s="29"/>
      <c r="AG56" s="29"/>
      <c r="AH56" s="29"/>
      <c r="AI56" s="29"/>
      <c r="AJ56" s="32"/>
      <c r="AK56" s="29"/>
      <c r="AL56" s="29"/>
      <c r="AM56" s="29"/>
    </row>
    <row r="57" spans="11:39" ht="18.95" customHeight="1">
      <c r="AE57" s="32"/>
      <c r="AF57" s="29"/>
      <c r="AG57" s="29"/>
      <c r="AH57" s="29"/>
      <c r="AI57" s="29"/>
      <c r="AJ57" s="32"/>
      <c r="AK57" s="29"/>
      <c r="AL57" s="29"/>
      <c r="AM57" s="29"/>
    </row>
    <row r="58" spans="11:39" ht="18.95" customHeight="1">
      <c r="AE58" s="32"/>
      <c r="AF58" s="29"/>
      <c r="AG58" s="29"/>
      <c r="AH58" s="29"/>
      <c r="AI58" s="29"/>
      <c r="AJ58" s="32"/>
      <c r="AK58" s="29"/>
      <c r="AL58" s="29"/>
      <c r="AM58" s="29"/>
    </row>
    <row r="59" spans="11:39" ht="18.95" customHeight="1">
      <c r="AE59" s="32"/>
      <c r="AF59" s="29"/>
      <c r="AG59" s="29"/>
      <c r="AH59" s="29"/>
      <c r="AI59" s="29"/>
      <c r="AJ59" s="32"/>
      <c r="AK59" s="29"/>
      <c r="AL59" s="29"/>
      <c r="AM59" s="29"/>
    </row>
    <row r="60" spans="11:39" ht="18.95" customHeight="1">
      <c r="AE60" s="32"/>
      <c r="AF60" s="29"/>
      <c r="AG60" s="29"/>
      <c r="AH60" s="29"/>
      <c r="AI60" s="29"/>
      <c r="AJ60" s="32"/>
      <c r="AK60" s="29"/>
      <c r="AL60" s="29"/>
      <c r="AM60" s="29"/>
    </row>
    <row r="61" spans="11:39" ht="18.95" customHeight="1">
      <c r="AF61" s="29"/>
      <c r="AG61" s="29"/>
      <c r="AH61" s="29"/>
      <c r="AI61" s="29"/>
      <c r="AJ61" s="32"/>
      <c r="AK61" s="29"/>
      <c r="AL61" s="29"/>
      <c r="AM61" s="29"/>
    </row>
  </sheetData>
  <mergeCells count="9">
    <mergeCell ref="B22:D22"/>
    <mergeCell ref="E22:E23"/>
    <mergeCell ref="G22:I22"/>
    <mergeCell ref="B4:D4"/>
    <mergeCell ref="E4:E5"/>
    <mergeCell ref="G4:I4"/>
    <mergeCell ref="B13:D13"/>
    <mergeCell ref="E13:E14"/>
    <mergeCell ref="G13:I13"/>
  </mergeCells>
  <phoneticPr fontId="2"/>
  <pageMargins left="0.78700000000000003" right="0.41" top="0.63" bottom="0.48" header="0.51200000000000001" footer="0.2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教育費の推移と本年度一人当たりの金額</vt:lpstr>
      <vt:lpstr>教育費の推移と本年度一人当たりの金額!Print_Area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2023-08-02T02:29:40Z</cp:lastPrinted>
  <dcterms:created xsi:type="dcterms:W3CDTF">2003-05-29T04:13:34Z</dcterms:created>
  <dcterms:modified xsi:type="dcterms:W3CDTF">2023-08-16T07:28:14Z</dcterms:modified>
</cp:coreProperties>
</file>