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beppu\fileserver\環境課\08ごみ減量係\02.各種廃棄物関係\01.一般廃棄物関係\01.一般廃棄物等収集量データ関係\年度別収集量実績グラフ\ホームページ掲載用収集量グラフ PDF版\R6年度分（R7年6月掲載）完成\HP航海用完成データ\"/>
    </mc:Choice>
  </mc:AlternateContent>
  <xr:revisionPtr revIDLastSave="0" documentId="13_ncr:1_{E3F0741B-758E-474E-8860-8FF44518D04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平成から (令和6年度) " sheetId="8" r:id="rId1"/>
  </sheets>
  <definedNames>
    <definedName name="_xlnm.Print_Area" localSheetId="0">'平成から (令和6年度) '!$A$1:$T$42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1" i="8" l="1"/>
  <c r="S10" i="8"/>
  <c r="R11" i="8"/>
  <c r="R10" i="8"/>
  <c r="R12" i="8" s="1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S6" i="8"/>
  <c r="R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S12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環境課</author>
  </authors>
  <commentList>
    <comment ref="O9" authorId="0" shapeId="0" xr:uid="{B96990DE-18C9-4143-8AD7-85AF9E35D14F}">
      <text>
        <r>
          <rPr>
            <sz val="36"/>
            <color indexed="81"/>
            <rFont val="MS P ゴシック"/>
            <family val="3"/>
            <charset val="128"/>
          </rPr>
          <t>　新型コロナウイルスの感染拡大防止措置の影響（商業施設の休業要請など）により、前年比3000ｔ弱（直営収集700t・一般搬入2300t弱）減少している。</t>
        </r>
      </text>
    </comment>
  </commentList>
</comments>
</file>

<file path=xl/sharedStrings.xml><?xml version="1.0" encoding="utf-8"?>
<sst xmlns="http://schemas.openxmlformats.org/spreadsheetml/2006/main" count="46" uniqueCount="42">
  <si>
    <t>一般廃棄物（市収集分＋直接搬入）年度別収集量</t>
    <rPh sb="0" eb="5">
      <t>イッパイ</t>
    </rPh>
    <rPh sb="6" eb="7">
      <t>シ</t>
    </rPh>
    <rPh sb="7" eb="9">
      <t>シュウシュウ</t>
    </rPh>
    <rPh sb="9" eb="10">
      <t>ブン</t>
    </rPh>
    <rPh sb="11" eb="13">
      <t>チョクセツ</t>
    </rPh>
    <rPh sb="13" eb="15">
      <t>ハンニュウ</t>
    </rPh>
    <rPh sb="16" eb="18">
      <t>ネンド</t>
    </rPh>
    <rPh sb="18" eb="19">
      <t>ベツ</t>
    </rPh>
    <rPh sb="19" eb="21">
      <t>シュウシュウ</t>
    </rPh>
    <rPh sb="21" eb="22">
      <t>リョウ</t>
    </rPh>
    <phoneticPr fontId="1"/>
  </si>
  <si>
    <t>Ｈ1</t>
    <phoneticPr fontId="1"/>
  </si>
  <si>
    <t>Ｈ2</t>
    <phoneticPr fontId="1"/>
  </si>
  <si>
    <t>Ｈ3</t>
  </si>
  <si>
    <t>Ｈ4</t>
  </si>
  <si>
    <t>Ｈ5</t>
  </si>
  <si>
    <t>Ｈ6</t>
  </si>
  <si>
    <t>Ｈ7</t>
  </si>
  <si>
    <t>Ｈ8</t>
  </si>
  <si>
    <t>Ｈ9</t>
  </si>
  <si>
    <t>Ｈ10</t>
  </si>
  <si>
    <t>Ｈ11</t>
  </si>
  <si>
    <t>Ｈ12</t>
  </si>
  <si>
    <t>Ｈ13</t>
  </si>
  <si>
    <t>Ｈ14</t>
  </si>
  <si>
    <t>Ｈ15</t>
  </si>
  <si>
    <t>Ｈ16</t>
  </si>
  <si>
    <t>Ｈ17</t>
  </si>
  <si>
    <t>Ｈ18</t>
  </si>
  <si>
    <t>Ｈ19</t>
  </si>
  <si>
    <t>Ｈ20</t>
  </si>
  <si>
    <t>Ｈ22</t>
  </si>
  <si>
    <t>Ｈ23</t>
  </si>
  <si>
    <t>Ｈ24</t>
  </si>
  <si>
    <t>Ｈ25</t>
  </si>
  <si>
    <t>Ｈ26</t>
  </si>
  <si>
    <t>Ｈ28</t>
  </si>
  <si>
    <t>1人1日あたりの
排出量（ｇ）</t>
    <rPh sb="1" eb="2">
      <t>ニン</t>
    </rPh>
    <rPh sb="3" eb="4">
      <t>ニチ</t>
    </rPh>
    <rPh sb="9" eb="11">
      <t>ハイシュツ</t>
    </rPh>
    <rPh sb="11" eb="12">
      <t>リョウ</t>
    </rPh>
    <phoneticPr fontId="1"/>
  </si>
  <si>
    <t>Ｈ21</t>
  </si>
  <si>
    <t>Ｈ27</t>
  </si>
  <si>
    <t>Ｈ29</t>
  </si>
  <si>
    <t>Ｈ30</t>
    <phoneticPr fontId="1"/>
  </si>
  <si>
    <t>R2</t>
    <phoneticPr fontId="1"/>
  </si>
  <si>
    <t>Ｈ31(R1)</t>
    <phoneticPr fontId="1"/>
  </si>
  <si>
    <t>【単位：トン】</t>
    <rPh sb="1" eb="3">
      <t>タンイ</t>
    </rPh>
    <phoneticPr fontId="1"/>
  </si>
  <si>
    <t>もやすごみ</t>
    <phoneticPr fontId="1"/>
  </si>
  <si>
    <t>もやさないごみ</t>
    <phoneticPr fontId="1"/>
  </si>
  <si>
    <t>合計</t>
    <rPh sb="0" eb="2">
      <t>ゴウケイ</t>
    </rPh>
    <phoneticPr fontId="1"/>
  </si>
  <si>
    <t>R3</t>
    <phoneticPr fontId="1"/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</si>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</sst>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36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b/>
      <sz val="54"/>
      <name val="BIZ UDPゴシック"/>
      <family val="3"/>
      <charset val="128"/>
    </font>
    <font>
      <sz val="11"/>
      <name val="BIZ UDPゴシック"/>
      <family val="3"/>
      <charset val="128"/>
    </font>
    <font>
      <sz val="36"/>
      <name val="BIZ UDPゴシック"/>
      <family val="3"/>
      <charset val="128"/>
    </font>
    <font>
      <sz val="22"/>
      <name val="BIZ UDPゴシック"/>
      <family val="3"/>
      <charset val="128"/>
    </font>
    <font>
      <sz val="18"/>
      <name val="BIZ UDPゴシック"/>
      <family val="3"/>
      <charset val="128"/>
    </font>
    <font>
      <sz val="30"/>
      <name val="BIZ UDPゴシック"/>
      <family val="3"/>
      <charset val="128"/>
    </font>
    <font>
      <sz val="14"/>
      <name val="BIZ UDPゴシック"/>
      <family val="3"/>
      <charset val="128"/>
    </font>
    <font>
      <sz val="28"/>
      <name val="BIZ UDPゴシック"/>
      <family val="3"/>
      <charset val="128"/>
    </font>
    <font>
      <sz val="12"/>
      <name val="BIZ UDPゴシック"/>
      <family val="3"/>
      <charset val="128"/>
    </font>
    <font>
      <b/>
      <sz val="26"/>
      <name val="BIZ UDPゴシック"/>
      <family val="3"/>
      <charset val="128"/>
    </font>
    <font>
      <b/>
      <sz val="72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0" xfId="0" applyFont="1"/>
    <xf numFmtId="0" fontId="4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176" fontId="7" fillId="0" borderId="0" xfId="0" applyNumberFormat="1" applyFont="1" applyFill="1" applyBorder="1" applyAlignment="1">
      <alignment vertical="center"/>
    </xf>
    <xf numFmtId="0" fontId="10" fillId="0" borderId="0" xfId="0" applyFont="1"/>
    <xf numFmtId="177" fontId="7" fillId="0" borderId="0" xfId="0" applyNumberFormat="1" applyFont="1" applyFill="1" applyBorder="1" applyAlignment="1" applyProtection="1">
      <alignment vertical="center"/>
      <protection locked="0"/>
    </xf>
    <xf numFmtId="177" fontId="10" fillId="0" borderId="0" xfId="0" applyNumberFormat="1" applyFont="1" applyAlignment="1" applyProtection="1">
      <alignment horizontal="center" vertical="center"/>
      <protection locked="0"/>
    </xf>
    <xf numFmtId="177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38" fontId="6" fillId="5" borderId="8" xfId="1" applyFont="1" applyFill="1" applyBorder="1" applyAlignment="1">
      <alignment horizontal="right" vertical="center"/>
    </xf>
    <xf numFmtId="38" fontId="6" fillId="5" borderId="10" xfId="1" applyFont="1" applyFill="1" applyBorder="1" applyAlignment="1">
      <alignment horizontal="right" vertical="center"/>
    </xf>
    <xf numFmtId="38" fontId="6" fillId="5" borderId="9" xfId="1" applyFont="1" applyFill="1" applyBorder="1" applyAlignment="1">
      <alignment horizontal="right" vertical="center"/>
    </xf>
    <xf numFmtId="0" fontId="6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 wrapText="1"/>
    </xf>
    <xf numFmtId="38" fontId="6" fillId="5" borderId="7" xfId="1" applyFont="1" applyFill="1" applyBorder="1" applyAlignment="1">
      <alignment horizontal="right" vertical="center"/>
    </xf>
    <xf numFmtId="177" fontId="11" fillId="6" borderId="13" xfId="0" applyNumberFormat="1" applyFont="1" applyFill="1" applyBorder="1" applyAlignment="1" applyProtection="1">
      <alignment horizontal="center" vertical="center" wrapText="1"/>
      <protection locked="0"/>
    </xf>
    <xf numFmtId="38" fontId="6" fillId="6" borderId="3" xfId="1" applyFont="1" applyFill="1" applyBorder="1" applyAlignment="1" applyProtection="1">
      <alignment horizontal="right" vertical="center"/>
      <protection locked="0"/>
    </xf>
    <xf numFmtId="38" fontId="6" fillId="6" borderId="3" xfId="1" applyFont="1" applyFill="1" applyBorder="1" applyAlignment="1">
      <alignment horizontal="right" vertical="center"/>
    </xf>
    <xf numFmtId="38" fontId="6" fillId="6" borderId="2" xfId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6" fillId="0" borderId="1" xfId="0" applyNumberFormat="1" applyFont="1" applyFill="1" applyBorder="1" applyAlignment="1" applyProtection="1">
      <alignment vertical="center"/>
      <protection locked="0"/>
    </xf>
    <xf numFmtId="177" fontId="6" fillId="0" borderId="0" xfId="0" applyNumberFormat="1" applyFont="1" applyFill="1" applyBorder="1" applyAlignment="1" applyProtection="1">
      <alignment vertical="center"/>
      <protection locked="0"/>
    </xf>
    <xf numFmtId="38" fontId="6" fillId="6" borderId="14" xfId="1" applyFont="1" applyFill="1" applyBorder="1" applyAlignment="1" applyProtection="1">
      <alignment horizontal="right" vertical="center"/>
      <protection locked="0"/>
    </xf>
    <xf numFmtId="38" fontId="6" fillId="6" borderId="2" xfId="1" applyFont="1" applyFill="1" applyBorder="1" applyAlignment="1" applyProtection="1">
      <alignment horizontal="right" vertical="center"/>
      <protection locked="0"/>
    </xf>
    <xf numFmtId="0" fontId="7" fillId="0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38" fontId="6" fillId="0" borderId="8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0" fontId="9" fillId="4" borderId="13" xfId="0" applyFont="1" applyFill="1" applyBorder="1" applyAlignment="1">
      <alignment horizontal="center" vertical="center" wrapText="1"/>
    </xf>
    <xf numFmtId="38" fontId="6" fillId="0" borderId="3" xfId="1" applyFont="1" applyBorder="1" applyAlignment="1">
      <alignment horizontal="right" vertical="center"/>
    </xf>
    <xf numFmtId="38" fontId="6" fillId="0" borderId="14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0" fontId="9" fillId="4" borderId="17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/>
    </xf>
    <xf numFmtId="38" fontId="6" fillId="6" borderId="14" xfId="1" applyFont="1" applyFill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19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5" xfId="1" applyFont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66FF66"/>
      <color rgb="FF66FFFF"/>
      <color rgb="FFCCFFFF"/>
      <color rgb="FF21C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876055325662273E-2"/>
          <c:y val="0.11106346190719928"/>
          <c:w val="0.90807001262169951"/>
          <c:h val="0.840212941546395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'平成から (令和6年度) '!$A$4</c:f>
              <c:strCache>
                <c:ptCount val="1"/>
                <c:pt idx="0">
                  <c:v>もやすごみ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('平成から (令和6年度) '!$B$3:$S$3,'平成から (令和6年度) '!$B$9:$S$9)</c:f>
              <c:strCache>
                <c:ptCount val="36"/>
                <c:pt idx="0">
                  <c:v>Ｈ1</c:v>
                </c:pt>
                <c:pt idx="1">
                  <c:v>Ｈ2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('平成から (令和6年度) '!$B$4:$S$4,'平成から (令和6年度) '!$B$10:$S$10)</c:f>
              <c:numCache>
                <c:formatCode>#,##0_);[Red]\(#,##0\)</c:formatCode>
                <c:ptCount val="36"/>
                <c:pt idx="0">
                  <c:v>49276</c:v>
                </c:pt>
                <c:pt idx="1">
                  <c:v>48260</c:v>
                </c:pt>
                <c:pt idx="2">
                  <c:v>49602</c:v>
                </c:pt>
                <c:pt idx="3">
                  <c:v>51230</c:v>
                </c:pt>
                <c:pt idx="4">
                  <c:v>51113</c:v>
                </c:pt>
                <c:pt idx="5">
                  <c:v>52448</c:v>
                </c:pt>
                <c:pt idx="6">
                  <c:v>51028</c:v>
                </c:pt>
                <c:pt idx="7">
                  <c:v>52286</c:v>
                </c:pt>
                <c:pt idx="8">
                  <c:v>49781</c:v>
                </c:pt>
                <c:pt idx="9">
                  <c:v>49267</c:v>
                </c:pt>
                <c:pt idx="10">
                  <c:v>51783</c:v>
                </c:pt>
                <c:pt idx="11">
                  <c:v>51900</c:v>
                </c:pt>
                <c:pt idx="12">
                  <c:v>52058</c:v>
                </c:pt>
                <c:pt idx="13">
                  <c:v>50201</c:v>
                </c:pt>
                <c:pt idx="14">
                  <c:v>50109</c:v>
                </c:pt>
                <c:pt idx="15">
                  <c:v>49624</c:v>
                </c:pt>
                <c:pt idx="16">
                  <c:v>50173</c:v>
                </c:pt>
                <c:pt idx="17">
                  <c:v>50473</c:v>
                </c:pt>
                <c:pt idx="18">
                  <c:v>49742</c:v>
                </c:pt>
                <c:pt idx="19">
                  <c:v>46348</c:v>
                </c:pt>
                <c:pt idx="20">
                  <c:v>45212</c:v>
                </c:pt>
                <c:pt idx="21">
                  <c:v>44268</c:v>
                </c:pt>
                <c:pt idx="22">
                  <c:v>44245</c:v>
                </c:pt>
                <c:pt idx="23">
                  <c:v>44346</c:v>
                </c:pt>
                <c:pt idx="24">
                  <c:v>43569</c:v>
                </c:pt>
                <c:pt idx="25">
                  <c:v>44254</c:v>
                </c:pt>
                <c:pt idx="26">
                  <c:v>43864</c:v>
                </c:pt>
                <c:pt idx="27">
                  <c:v>42739</c:v>
                </c:pt>
                <c:pt idx="28">
                  <c:v>43143.89</c:v>
                </c:pt>
                <c:pt idx="29">
                  <c:v>43190.44</c:v>
                </c:pt>
                <c:pt idx="30">
                  <c:v>43819</c:v>
                </c:pt>
                <c:pt idx="31">
                  <c:v>40697</c:v>
                </c:pt>
                <c:pt idx="32">
                  <c:v>40335</c:v>
                </c:pt>
                <c:pt idx="33">
                  <c:v>40994</c:v>
                </c:pt>
                <c:pt idx="34">
                  <c:v>40566.869999999995</c:v>
                </c:pt>
                <c:pt idx="35">
                  <c:v>39168.630000000005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D3-4E06-85D3-5486E9BF8790}"/>
            </c:ext>
          </c:extLst>
        </c:ser>
        <c:ser>
          <c:idx val="0"/>
          <c:order val="1"/>
          <c:tx>
            <c:v>もやさないごみ</c:v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('平成から (令和6年度) '!$B$3:$S$3,'平成から (令和6年度) '!$B$9:$S$9)</c:f>
              <c:strCache>
                <c:ptCount val="36"/>
                <c:pt idx="0">
                  <c:v>Ｈ1</c:v>
                </c:pt>
                <c:pt idx="1">
                  <c:v>Ｈ2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('平成から (令和6年度) '!$B$5:$S$5,'平成から (令和6年度) '!$B$11:$S$11)</c:f>
              <c:numCache>
                <c:formatCode>#,##0_);[Red]\(#,##0\)</c:formatCode>
                <c:ptCount val="36"/>
                <c:pt idx="0">
                  <c:v>15611</c:v>
                </c:pt>
                <c:pt idx="1">
                  <c:v>16875</c:v>
                </c:pt>
                <c:pt idx="2">
                  <c:v>19100</c:v>
                </c:pt>
                <c:pt idx="3">
                  <c:v>22348</c:v>
                </c:pt>
                <c:pt idx="4">
                  <c:v>18401</c:v>
                </c:pt>
                <c:pt idx="5">
                  <c:v>13055</c:v>
                </c:pt>
                <c:pt idx="6">
                  <c:v>10364</c:v>
                </c:pt>
                <c:pt idx="7">
                  <c:v>9265</c:v>
                </c:pt>
                <c:pt idx="8">
                  <c:v>8145</c:v>
                </c:pt>
                <c:pt idx="9">
                  <c:v>7078</c:v>
                </c:pt>
                <c:pt idx="10">
                  <c:v>6272</c:v>
                </c:pt>
                <c:pt idx="11">
                  <c:v>6896</c:v>
                </c:pt>
                <c:pt idx="12">
                  <c:v>6119</c:v>
                </c:pt>
                <c:pt idx="13">
                  <c:v>5720</c:v>
                </c:pt>
                <c:pt idx="14">
                  <c:v>5329</c:v>
                </c:pt>
                <c:pt idx="15">
                  <c:v>4909</c:v>
                </c:pt>
                <c:pt idx="16">
                  <c:v>4569</c:v>
                </c:pt>
                <c:pt idx="17">
                  <c:v>4725</c:v>
                </c:pt>
                <c:pt idx="18">
                  <c:v>4219</c:v>
                </c:pt>
                <c:pt idx="19">
                  <c:v>4051</c:v>
                </c:pt>
                <c:pt idx="20">
                  <c:v>3715</c:v>
                </c:pt>
                <c:pt idx="21">
                  <c:v>3762</c:v>
                </c:pt>
                <c:pt idx="22">
                  <c:v>3798</c:v>
                </c:pt>
                <c:pt idx="23">
                  <c:v>3891</c:v>
                </c:pt>
                <c:pt idx="24">
                  <c:v>4226</c:v>
                </c:pt>
                <c:pt idx="25">
                  <c:v>3855</c:v>
                </c:pt>
                <c:pt idx="26">
                  <c:v>3764</c:v>
                </c:pt>
                <c:pt idx="27">
                  <c:v>4484</c:v>
                </c:pt>
                <c:pt idx="28">
                  <c:v>3800.46</c:v>
                </c:pt>
                <c:pt idx="29">
                  <c:v>3845.67</c:v>
                </c:pt>
                <c:pt idx="30">
                  <c:v>4125</c:v>
                </c:pt>
                <c:pt idx="31">
                  <c:v>4281</c:v>
                </c:pt>
                <c:pt idx="32">
                  <c:v>4407</c:v>
                </c:pt>
                <c:pt idx="33">
                  <c:v>3661</c:v>
                </c:pt>
                <c:pt idx="34">
                  <c:v>3578.7599999999998</c:v>
                </c:pt>
                <c:pt idx="35">
                  <c:v>3398.8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D3-4E06-85D3-5486E9BF8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7149512"/>
        <c:axId val="237105200"/>
      </c:barChart>
      <c:lineChart>
        <c:grouping val="standard"/>
        <c:varyColors val="0"/>
        <c:ser>
          <c:idx val="2"/>
          <c:order val="2"/>
          <c:tx>
            <c:v>一人一日当たり搬出量</c:v>
          </c:tx>
          <c:marker>
            <c:symbol val="triangle"/>
            <c:size val="12"/>
            <c:spPr>
              <a:solidFill>
                <a:srgbClr val="FF66CC"/>
              </a:solidFill>
              <a:ln w="38100">
                <a:solidFill>
                  <a:srgbClr val="FF6699"/>
                </a:solidFill>
                <a:prstDash val="solid"/>
              </a:ln>
            </c:spPr>
          </c:marker>
          <c:cat>
            <c:strRef>
              <c:f>('平成から (令和6年度) '!$B$3:$S$3,'平成から (令和6年度) '!$B$9:$S$9)</c:f>
              <c:strCache>
                <c:ptCount val="36"/>
                <c:pt idx="0">
                  <c:v>Ｈ1</c:v>
                </c:pt>
                <c:pt idx="1">
                  <c:v>Ｈ2</c:v>
                </c:pt>
                <c:pt idx="2">
                  <c:v>Ｈ3</c:v>
                </c:pt>
                <c:pt idx="3">
                  <c:v>Ｈ4</c:v>
                </c:pt>
                <c:pt idx="4">
                  <c:v>Ｈ5</c:v>
                </c:pt>
                <c:pt idx="5">
                  <c:v>Ｈ6</c:v>
                </c:pt>
                <c:pt idx="6">
                  <c:v>Ｈ7</c:v>
                </c:pt>
                <c:pt idx="7">
                  <c:v>Ｈ8</c:v>
                </c:pt>
                <c:pt idx="8">
                  <c:v>Ｈ9</c:v>
                </c:pt>
                <c:pt idx="9">
                  <c:v>Ｈ10</c:v>
                </c:pt>
                <c:pt idx="10">
                  <c:v>Ｈ11</c:v>
                </c:pt>
                <c:pt idx="11">
                  <c:v>Ｈ12</c:v>
                </c:pt>
                <c:pt idx="12">
                  <c:v>Ｈ13</c:v>
                </c:pt>
                <c:pt idx="13">
                  <c:v>Ｈ14</c:v>
                </c:pt>
                <c:pt idx="14">
                  <c:v>Ｈ15</c:v>
                </c:pt>
                <c:pt idx="15">
                  <c:v>Ｈ16</c:v>
                </c:pt>
                <c:pt idx="16">
                  <c:v>Ｈ17</c:v>
                </c:pt>
                <c:pt idx="17">
                  <c:v>Ｈ18</c:v>
                </c:pt>
                <c:pt idx="18">
                  <c:v>Ｈ19</c:v>
                </c:pt>
                <c:pt idx="19">
                  <c:v>Ｈ20</c:v>
                </c:pt>
                <c:pt idx="20">
                  <c:v>Ｈ21</c:v>
                </c:pt>
                <c:pt idx="21">
                  <c:v>Ｈ22</c:v>
                </c:pt>
                <c:pt idx="22">
                  <c:v>Ｈ23</c:v>
                </c:pt>
                <c:pt idx="23">
                  <c:v>Ｈ24</c:v>
                </c:pt>
                <c:pt idx="24">
                  <c:v>Ｈ25</c:v>
                </c:pt>
                <c:pt idx="25">
                  <c:v>Ｈ26</c:v>
                </c:pt>
                <c:pt idx="26">
                  <c:v>Ｈ27</c:v>
                </c:pt>
                <c:pt idx="27">
                  <c:v>Ｈ28</c:v>
                </c:pt>
                <c:pt idx="28">
                  <c:v>Ｈ29</c:v>
                </c:pt>
                <c:pt idx="29">
                  <c:v>Ｈ30</c:v>
                </c:pt>
                <c:pt idx="30">
                  <c:v>Ｈ31(R1)</c:v>
                </c:pt>
                <c:pt idx="31">
                  <c:v>R2</c:v>
                </c:pt>
                <c:pt idx="32">
                  <c:v>R3</c:v>
                </c:pt>
                <c:pt idx="33">
                  <c:v>R4</c:v>
                </c:pt>
                <c:pt idx="34">
                  <c:v>R5</c:v>
                </c:pt>
                <c:pt idx="35">
                  <c:v>R6</c:v>
                </c:pt>
              </c:strCache>
            </c:strRef>
          </c:cat>
          <c:val>
            <c:numRef>
              <c:f>('平成から (令和6年度) '!$B$7:$S$7,'平成から (令和6年度) '!$B$13:$S$13)</c:f>
              <c:numCache>
                <c:formatCode>#,##0_);[Red]\(#,##0\)</c:formatCode>
                <c:ptCount val="36"/>
                <c:pt idx="0">
                  <c:v>1365</c:v>
                </c:pt>
                <c:pt idx="1">
                  <c:v>1381</c:v>
                </c:pt>
                <c:pt idx="2">
                  <c:v>1456</c:v>
                </c:pt>
                <c:pt idx="3">
                  <c:v>1567</c:v>
                </c:pt>
                <c:pt idx="4">
                  <c:v>1483</c:v>
                </c:pt>
                <c:pt idx="5">
                  <c:v>1400</c:v>
                </c:pt>
                <c:pt idx="6">
                  <c:v>1316</c:v>
                </c:pt>
                <c:pt idx="7">
                  <c:v>1327</c:v>
                </c:pt>
                <c:pt idx="8">
                  <c:v>1250</c:v>
                </c:pt>
                <c:pt idx="9">
                  <c:v>1222</c:v>
                </c:pt>
                <c:pt idx="10">
                  <c:v>1259</c:v>
                </c:pt>
                <c:pt idx="11">
                  <c:v>1276</c:v>
                </c:pt>
                <c:pt idx="12">
                  <c:v>1262</c:v>
                </c:pt>
                <c:pt idx="13">
                  <c:v>1213</c:v>
                </c:pt>
                <c:pt idx="14">
                  <c:v>1198</c:v>
                </c:pt>
                <c:pt idx="15">
                  <c:v>1186</c:v>
                </c:pt>
                <c:pt idx="16">
                  <c:v>1192</c:v>
                </c:pt>
                <c:pt idx="17">
                  <c:v>1203</c:v>
                </c:pt>
                <c:pt idx="18">
                  <c:v>1173</c:v>
                </c:pt>
                <c:pt idx="19">
                  <c:v>1103</c:v>
                </c:pt>
                <c:pt idx="20">
                  <c:v>1073</c:v>
                </c:pt>
                <c:pt idx="21">
                  <c:v>1058</c:v>
                </c:pt>
                <c:pt idx="22">
                  <c:v>1062</c:v>
                </c:pt>
                <c:pt idx="23">
                  <c:v>1083</c:v>
                </c:pt>
                <c:pt idx="24">
                  <c:v>1082</c:v>
                </c:pt>
                <c:pt idx="25">
                  <c:v>1097</c:v>
                </c:pt>
                <c:pt idx="26">
                  <c:v>1085</c:v>
                </c:pt>
                <c:pt idx="27">
                  <c:v>1089</c:v>
                </c:pt>
                <c:pt idx="28">
                  <c:v>1092.75</c:v>
                </c:pt>
                <c:pt idx="29">
                  <c:v>1101.25</c:v>
                </c:pt>
                <c:pt idx="30">
                  <c:v>1131</c:v>
                </c:pt>
                <c:pt idx="31">
                  <c:v>1077</c:v>
                </c:pt>
                <c:pt idx="32">
                  <c:v>1092</c:v>
                </c:pt>
                <c:pt idx="33">
                  <c:v>1080</c:v>
                </c:pt>
                <c:pt idx="34">
                  <c:v>1080</c:v>
                </c:pt>
                <c:pt idx="35">
                  <c:v>1042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3-4E06-85D3-5486E9BF8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077640"/>
        <c:axId val="183231040"/>
      </c:lineChart>
      <c:catAx>
        <c:axId val="237149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400"/>
            </a:pPr>
            <a:endParaRPr lang="ja-JP"/>
          </a:p>
        </c:txPr>
        <c:crossAx val="23710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710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200"/>
            </a:pPr>
            <a:endParaRPr lang="ja-JP"/>
          </a:p>
        </c:txPr>
        <c:crossAx val="237149512"/>
        <c:crosses val="autoZero"/>
        <c:crossBetween val="between"/>
      </c:valAx>
      <c:catAx>
        <c:axId val="2370776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183231040"/>
        <c:crosses val="max"/>
        <c:auto val="0"/>
        <c:lblAlgn val="ctr"/>
        <c:lblOffset val="100"/>
        <c:noMultiLvlLbl val="0"/>
      </c:catAx>
      <c:valAx>
        <c:axId val="183231040"/>
        <c:scaling>
          <c:orientation val="minMax"/>
          <c:max val="1600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800"/>
            </a:pPr>
            <a:endParaRPr lang="ja-JP"/>
          </a:p>
        </c:txPr>
        <c:crossAx val="237077640"/>
        <c:crosses val="max"/>
        <c:crossBetween val="between"/>
      </c:valAx>
      <c:spPr>
        <a:solidFill>
          <a:schemeClr val="accent4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27602512880334407"/>
          <c:y val="2.3846026741304018E-2"/>
          <c:w val="0.46910100126373094"/>
          <c:h val="6.404455197335302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0"/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BIZ UDPゴシック" panose="020B0400000000000000" pitchFamily="50" charset="-128"/>
          <a:ea typeface="BIZ UDPゴシック" panose="020B0400000000000000" pitchFamily="50" charset="-128"/>
          <a:cs typeface="ＭＳ Ｐゴシック"/>
        </a:defRPr>
      </a:pPr>
      <a:endParaRPr lang="ja-JP"/>
    </a:p>
  </c:txPr>
  <c:printSettings>
    <c:headerFooter alignWithMargins="0">
      <c:oddFooter>Page &amp;P</c:oddFooter>
    </c:headerFooter>
    <c:pageMargins b="0.98425196850393659" l="0.78740157480314954" r="0.78740157480314954" t="0.98425196850393659" header="0.51181102362204722" footer="0.51181102362204722"/>
    <c:pageSetup paperSize="9" orientation="landscape" horizontalDpi="-3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13</xdr:row>
      <xdr:rowOff>381000</xdr:rowOff>
    </xdr:from>
    <xdr:to>
      <xdr:col>18</xdr:col>
      <xdr:colOff>2324100</xdr:colOff>
      <xdr:row>37</xdr:row>
      <xdr:rowOff>419100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70294D-471F-403F-AEE7-15CE9CD1D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2362200</xdr:colOff>
      <xdr:row>37</xdr:row>
      <xdr:rowOff>641353</xdr:rowOff>
    </xdr:from>
    <xdr:to>
      <xdr:col>19</xdr:col>
      <xdr:colOff>381000</xdr:colOff>
      <xdr:row>41</xdr:row>
      <xdr:rowOff>234950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41D5B0A-8447-4584-9528-2E3DED07EAC3}"/>
            </a:ext>
          </a:extLst>
        </xdr:cNvPr>
        <xdr:cNvSpPr txBox="1"/>
      </xdr:nvSpPr>
      <xdr:spPr>
        <a:xfrm>
          <a:off x="2362200" y="31026103"/>
          <a:ext cx="50587275" cy="2117722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r>
            <a:rPr kumimoji="1" lang="en-US" altLang="ja-JP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１人・１日あたりの排出量は、ごみ収集量＋直接搬入量</a:t>
          </a:r>
          <a:r>
            <a:rPr kumimoji="1" lang="en-US" altLang="ja-JP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×</a:t>
          </a:r>
          <a:r>
            <a:rPr kumimoji="1" lang="ja-JP" altLang="en-US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１</a:t>
          </a:r>
          <a:r>
            <a:rPr kumimoji="1" lang="en-US" altLang="ja-JP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,</a:t>
          </a:r>
          <a:r>
            <a:rPr kumimoji="1" lang="ja-JP" altLang="en-US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０００</a:t>
          </a:r>
          <a:r>
            <a:rPr kumimoji="1" lang="en-US" altLang="ja-JP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÷</a:t>
          </a:r>
          <a:r>
            <a:rPr kumimoji="1" lang="ja-JP" altLang="en-US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各年度末の３月３１日現在の人口（外国人登録</a:t>
          </a:r>
          <a:r>
            <a:rPr kumimoji="1" lang="ja-JP" altLang="en-US" sz="4800" b="0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人口</a:t>
          </a:r>
          <a:r>
            <a:rPr kumimoji="1" lang="ja-JP" altLang="en-US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含む。）</a:t>
          </a:r>
          <a:r>
            <a:rPr kumimoji="1" lang="en-US" altLang="ja-JP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÷</a:t>
          </a:r>
          <a:r>
            <a:rPr kumimoji="1" lang="ja-JP" altLang="en-US" sz="48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日数で算出。　　　　　　　　　　　　　　　　　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4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　　　　　　　　　　　     　　　　　　　　　　　                                                                                                                   　　　　　　 （南畑埋め立て場搬入量含む。）</a:t>
          </a:r>
          <a:endParaRPr kumimoji="1" lang="en-US" altLang="ja-JP" sz="4400" b="1">
            <a:solidFill>
              <a:schemeClr val="bg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0.00255</cdr:x>
      <cdr:y>0.01803</cdr:y>
    </cdr:from>
    <cdr:to>
      <cdr:x>0.04765</cdr:x>
      <cdr:y>0.04749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92" y="260351"/>
          <a:ext cx="1262107" cy="4254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2000" b="0" i="0" strike="noStrike">
              <a:solidFill>
                <a:srgbClr val="000000"/>
              </a:solidFill>
              <a:latin typeface="HGSｺﾞｼｯｸM" pitchFamily="50" charset="-128"/>
              <a:ea typeface="HGSｺﾞｼｯｸM" pitchFamily="50" charset="-128"/>
            </a:rPr>
            <a:t>（ｔ）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EAA8-A6CA-48DD-ADF1-1DE16F170DE4}">
  <sheetPr>
    <tabColor rgb="FF00B050"/>
    <pageSetUpPr fitToPage="1"/>
  </sheetPr>
  <dimension ref="A1:AG34"/>
  <sheetViews>
    <sheetView tabSelected="1" view="pageBreakPreview" zoomScale="20" zoomScaleNormal="25" zoomScaleSheetLayoutView="20" workbookViewId="0">
      <selection activeCell="U1" sqref="U1:V1048576"/>
    </sheetView>
  </sheetViews>
  <sheetFormatPr defaultColWidth="28.625" defaultRowHeight="50.1" customHeight="1"/>
  <cols>
    <col min="1" max="1" width="48.625" style="12" bestFit="1" customWidth="1"/>
    <col min="2" max="19" width="35.625" style="2" customWidth="1"/>
    <col min="20" max="20" width="12.125" style="2" customWidth="1"/>
    <col min="21" max="16384" width="28.625" style="2"/>
  </cols>
  <sheetData>
    <row r="1" spans="1:33" ht="114.75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6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Q2" s="49"/>
      <c r="R2" s="49"/>
      <c r="S2" s="49" t="s">
        <v>34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s="5" customFormat="1" ht="74.25" customHeight="1" thickBot="1">
      <c r="A3" s="29"/>
      <c r="B3" s="30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41" t="s">
        <v>17</v>
      </c>
      <c r="S3" s="47" t="s">
        <v>18</v>
      </c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s="7" customFormat="1" ht="95.25" customHeight="1" thickTop="1">
      <c r="A4" s="32" t="s">
        <v>35</v>
      </c>
      <c r="B4" s="33">
        <v>49276</v>
      </c>
      <c r="C4" s="33">
        <v>48260</v>
      </c>
      <c r="D4" s="33">
        <v>49602</v>
      </c>
      <c r="E4" s="33">
        <v>51230</v>
      </c>
      <c r="F4" s="33">
        <v>51113</v>
      </c>
      <c r="G4" s="33">
        <v>52448</v>
      </c>
      <c r="H4" s="33">
        <v>51028</v>
      </c>
      <c r="I4" s="33">
        <v>52286</v>
      </c>
      <c r="J4" s="33">
        <v>49781</v>
      </c>
      <c r="K4" s="33">
        <v>49267</v>
      </c>
      <c r="L4" s="33">
        <v>51783</v>
      </c>
      <c r="M4" s="33">
        <v>51900</v>
      </c>
      <c r="N4" s="33">
        <v>52058</v>
      </c>
      <c r="O4" s="33">
        <v>50201</v>
      </c>
      <c r="P4" s="33">
        <v>50109</v>
      </c>
      <c r="Q4" s="34">
        <v>49624</v>
      </c>
      <c r="R4" s="34">
        <v>50173</v>
      </c>
      <c r="S4" s="45">
        <v>50473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7" customFormat="1" ht="95.25" customHeight="1" thickBot="1">
      <c r="A5" s="36" t="s">
        <v>36</v>
      </c>
      <c r="B5" s="37">
        <v>15611</v>
      </c>
      <c r="C5" s="37">
        <v>16875</v>
      </c>
      <c r="D5" s="37">
        <v>19100</v>
      </c>
      <c r="E5" s="37">
        <v>22348</v>
      </c>
      <c r="F5" s="37">
        <v>18401</v>
      </c>
      <c r="G5" s="37">
        <v>13055</v>
      </c>
      <c r="H5" s="37">
        <v>10364</v>
      </c>
      <c r="I5" s="37">
        <v>9265</v>
      </c>
      <c r="J5" s="37">
        <v>8145</v>
      </c>
      <c r="K5" s="37">
        <v>7078</v>
      </c>
      <c r="L5" s="37">
        <v>6272</v>
      </c>
      <c r="M5" s="37">
        <v>6896</v>
      </c>
      <c r="N5" s="37">
        <v>6119</v>
      </c>
      <c r="O5" s="37">
        <v>5720</v>
      </c>
      <c r="P5" s="37">
        <v>5329</v>
      </c>
      <c r="Q5" s="38">
        <v>4909</v>
      </c>
      <c r="R5" s="38">
        <v>4569</v>
      </c>
      <c r="S5" s="46">
        <v>4725</v>
      </c>
      <c r="T5" s="6"/>
      <c r="U5" s="51"/>
      <c r="V5" s="51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7" customFormat="1" ht="95.25" customHeight="1" thickTop="1">
      <c r="A6" s="18" t="s">
        <v>37</v>
      </c>
      <c r="B6" s="14">
        <f t="shared" ref="B6:P6" si="0">SUM(B4:B5)</f>
        <v>64887</v>
      </c>
      <c r="C6" s="14">
        <f t="shared" si="0"/>
        <v>65135</v>
      </c>
      <c r="D6" s="14">
        <f t="shared" si="0"/>
        <v>68702</v>
      </c>
      <c r="E6" s="14">
        <f t="shared" si="0"/>
        <v>73578</v>
      </c>
      <c r="F6" s="14">
        <f t="shared" si="0"/>
        <v>69514</v>
      </c>
      <c r="G6" s="14">
        <f t="shared" si="0"/>
        <v>65503</v>
      </c>
      <c r="H6" s="14">
        <f t="shared" si="0"/>
        <v>61392</v>
      </c>
      <c r="I6" s="14">
        <f t="shared" si="0"/>
        <v>61551</v>
      </c>
      <c r="J6" s="14">
        <f t="shared" si="0"/>
        <v>57926</v>
      </c>
      <c r="K6" s="14">
        <f t="shared" si="0"/>
        <v>56345</v>
      </c>
      <c r="L6" s="14">
        <f t="shared" si="0"/>
        <v>58055</v>
      </c>
      <c r="M6" s="14">
        <f t="shared" si="0"/>
        <v>58796</v>
      </c>
      <c r="N6" s="14">
        <f t="shared" si="0"/>
        <v>58177</v>
      </c>
      <c r="O6" s="14">
        <f t="shared" si="0"/>
        <v>55921</v>
      </c>
      <c r="P6" s="14">
        <f t="shared" si="0"/>
        <v>55438</v>
      </c>
      <c r="Q6" s="15">
        <v>54533</v>
      </c>
      <c r="R6" s="15">
        <f t="shared" ref="R6" si="1">SUM(R4:R5)</f>
        <v>54742</v>
      </c>
      <c r="S6" s="19">
        <f>SUM(S4:S5)</f>
        <v>55198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s="9" customFormat="1" ht="95.25" customHeight="1" thickBot="1">
      <c r="A7" s="20" t="s">
        <v>27</v>
      </c>
      <c r="B7" s="21">
        <v>1365</v>
      </c>
      <c r="C7" s="21">
        <v>1381</v>
      </c>
      <c r="D7" s="21">
        <v>1456</v>
      </c>
      <c r="E7" s="21">
        <v>1567</v>
      </c>
      <c r="F7" s="21">
        <v>1483</v>
      </c>
      <c r="G7" s="21">
        <v>1400</v>
      </c>
      <c r="H7" s="21">
        <v>1316</v>
      </c>
      <c r="I7" s="21">
        <v>1327</v>
      </c>
      <c r="J7" s="21">
        <v>1250</v>
      </c>
      <c r="K7" s="21">
        <v>1222</v>
      </c>
      <c r="L7" s="21">
        <v>1259</v>
      </c>
      <c r="M7" s="21">
        <v>1276</v>
      </c>
      <c r="N7" s="21">
        <v>1262</v>
      </c>
      <c r="O7" s="21">
        <v>1213</v>
      </c>
      <c r="P7" s="21">
        <v>1198</v>
      </c>
      <c r="Q7" s="27">
        <v>1186</v>
      </c>
      <c r="R7" s="27">
        <v>1192</v>
      </c>
      <c r="S7" s="28">
        <v>1203</v>
      </c>
      <c r="T7" s="8"/>
      <c r="U7" s="8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10" customFormat="1" ht="32.25" customHeight="1" thickTop="1">
      <c r="A8" s="24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8"/>
      <c r="T8" s="8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3" ht="74.25" customHeight="1" thickBot="1">
      <c r="A9" s="29"/>
      <c r="B9" s="17" t="s">
        <v>19</v>
      </c>
      <c r="C9" s="17" t="s">
        <v>20</v>
      </c>
      <c r="D9" s="17" t="s">
        <v>28</v>
      </c>
      <c r="E9" s="17" t="s">
        <v>21</v>
      </c>
      <c r="F9" s="17" t="s">
        <v>22</v>
      </c>
      <c r="G9" s="17" t="s">
        <v>23</v>
      </c>
      <c r="H9" s="17" t="s">
        <v>24</v>
      </c>
      <c r="I9" s="17" t="s">
        <v>25</v>
      </c>
      <c r="J9" s="17" t="s">
        <v>29</v>
      </c>
      <c r="K9" s="17" t="s">
        <v>26</v>
      </c>
      <c r="L9" s="17" t="s">
        <v>30</v>
      </c>
      <c r="M9" s="17" t="s">
        <v>31</v>
      </c>
      <c r="N9" s="48" t="s">
        <v>33</v>
      </c>
      <c r="O9" s="11" t="s">
        <v>32</v>
      </c>
      <c r="P9" s="11" t="s">
        <v>38</v>
      </c>
      <c r="Q9" s="11" t="s">
        <v>39</v>
      </c>
      <c r="R9" s="11" t="s">
        <v>40</v>
      </c>
      <c r="S9" s="11" t="s">
        <v>41</v>
      </c>
    </row>
    <row r="10" spans="1:33" ht="95.25" customHeight="1" thickTop="1">
      <c r="A10" s="32" t="s">
        <v>35</v>
      </c>
      <c r="B10" s="43">
        <v>49742</v>
      </c>
      <c r="C10" s="33">
        <v>46348</v>
      </c>
      <c r="D10" s="33">
        <v>45212</v>
      </c>
      <c r="E10" s="33">
        <v>44268</v>
      </c>
      <c r="F10" s="33">
        <v>44245</v>
      </c>
      <c r="G10" s="33">
        <v>44346</v>
      </c>
      <c r="H10" s="33">
        <v>43569</v>
      </c>
      <c r="I10" s="33">
        <v>44254</v>
      </c>
      <c r="J10" s="33">
        <v>43864</v>
      </c>
      <c r="K10" s="33">
        <v>42739</v>
      </c>
      <c r="L10" s="33">
        <v>43143.89</v>
      </c>
      <c r="M10" s="33">
        <v>43190.44</v>
      </c>
      <c r="N10" s="33">
        <v>43819</v>
      </c>
      <c r="O10" s="33">
        <v>40697</v>
      </c>
      <c r="P10" s="33">
        <v>40335</v>
      </c>
      <c r="Q10" s="33">
        <v>40994</v>
      </c>
      <c r="R10" s="33">
        <f>19981.93+20584.94</f>
        <v>40566.869999999995</v>
      </c>
      <c r="S10" s="35">
        <f>19079.27+20089.36</f>
        <v>39168.630000000005</v>
      </c>
    </row>
    <row r="11" spans="1:33" ht="95.25" customHeight="1" thickBot="1">
      <c r="A11" s="40" t="s">
        <v>36</v>
      </c>
      <c r="B11" s="44">
        <v>4219</v>
      </c>
      <c r="C11" s="37">
        <v>4051</v>
      </c>
      <c r="D11" s="37">
        <v>3715</v>
      </c>
      <c r="E11" s="37">
        <v>3762</v>
      </c>
      <c r="F11" s="37">
        <v>3798</v>
      </c>
      <c r="G11" s="37">
        <v>3891</v>
      </c>
      <c r="H11" s="37">
        <v>4226</v>
      </c>
      <c r="I11" s="37">
        <v>3855</v>
      </c>
      <c r="J11" s="37">
        <v>3764</v>
      </c>
      <c r="K11" s="37">
        <v>4484</v>
      </c>
      <c r="L11" s="37">
        <v>3800.46</v>
      </c>
      <c r="M11" s="37">
        <v>3845.67</v>
      </c>
      <c r="N11" s="37">
        <v>4125</v>
      </c>
      <c r="O11" s="37">
        <v>4281</v>
      </c>
      <c r="P11" s="37">
        <v>4407</v>
      </c>
      <c r="Q11" s="37">
        <v>3661</v>
      </c>
      <c r="R11" s="37">
        <f>1412.87+440.41+247.61+1209.87+268</f>
        <v>3578.7599999999998</v>
      </c>
      <c r="S11" s="39">
        <f>1309.79+216.56+396.86+1218.59+257</f>
        <v>3398.8</v>
      </c>
    </row>
    <row r="12" spans="1:33" ht="95.25" customHeight="1" thickTop="1">
      <c r="A12" s="18" t="s">
        <v>37</v>
      </c>
      <c r="B12" s="14">
        <f t="shared" ref="B12:N12" si="2">SUM(B10:B11)</f>
        <v>53961</v>
      </c>
      <c r="C12" s="14">
        <f t="shared" si="2"/>
        <v>50399</v>
      </c>
      <c r="D12" s="16">
        <f t="shared" si="2"/>
        <v>48927</v>
      </c>
      <c r="E12" s="16">
        <f t="shared" si="2"/>
        <v>48030</v>
      </c>
      <c r="F12" s="16">
        <f t="shared" si="2"/>
        <v>48043</v>
      </c>
      <c r="G12" s="16">
        <f t="shared" si="2"/>
        <v>48237</v>
      </c>
      <c r="H12" s="16">
        <f t="shared" si="2"/>
        <v>47795</v>
      </c>
      <c r="I12" s="16">
        <f t="shared" si="2"/>
        <v>48109</v>
      </c>
      <c r="J12" s="16">
        <f t="shared" si="2"/>
        <v>47628</v>
      </c>
      <c r="K12" s="16">
        <f t="shared" si="2"/>
        <v>47223</v>
      </c>
      <c r="L12" s="16">
        <f t="shared" si="2"/>
        <v>46944.35</v>
      </c>
      <c r="M12" s="16">
        <f t="shared" si="2"/>
        <v>47036.11</v>
      </c>
      <c r="N12" s="16">
        <f t="shared" si="2"/>
        <v>47944</v>
      </c>
      <c r="O12" s="14">
        <f>SUM(O10:O11)</f>
        <v>44978</v>
      </c>
      <c r="P12" s="14">
        <f>SUM(P10:P11)</f>
        <v>44742</v>
      </c>
      <c r="Q12" s="14">
        <f>SUM(Q10:Q11)</f>
        <v>44655</v>
      </c>
      <c r="R12" s="15">
        <f>SUM(R10:R11)</f>
        <v>44145.63</v>
      </c>
      <c r="S12" s="19">
        <f>SUM(S10:S11)</f>
        <v>42567.430000000008</v>
      </c>
    </row>
    <row r="13" spans="1:33" ht="95.25" customHeight="1" thickBot="1">
      <c r="A13" s="20" t="s">
        <v>27</v>
      </c>
      <c r="B13" s="21">
        <v>1173</v>
      </c>
      <c r="C13" s="21">
        <v>1103</v>
      </c>
      <c r="D13" s="22">
        <v>1073</v>
      </c>
      <c r="E13" s="22">
        <v>1058</v>
      </c>
      <c r="F13" s="22">
        <v>1062</v>
      </c>
      <c r="G13" s="22">
        <v>1083</v>
      </c>
      <c r="H13" s="22">
        <v>1082</v>
      </c>
      <c r="I13" s="22">
        <v>1097</v>
      </c>
      <c r="J13" s="22">
        <v>1085</v>
      </c>
      <c r="K13" s="22">
        <v>1089</v>
      </c>
      <c r="L13" s="22">
        <v>1092.75</v>
      </c>
      <c r="M13" s="22">
        <v>1101.25</v>
      </c>
      <c r="N13" s="22">
        <v>1131</v>
      </c>
      <c r="O13" s="22">
        <v>1077</v>
      </c>
      <c r="P13" s="22">
        <v>1092</v>
      </c>
      <c r="Q13" s="22">
        <v>1080</v>
      </c>
      <c r="R13" s="42">
        <v>1080</v>
      </c>
      <c r="S13" s="23">
        <v>1042</v>
      </c>
    </row>
    <row r="14" spans="1:33" ht="54.75" customHeight="1" thickTop="1"/>
    <row r="15" spans="1:33" ht="54.75" customHeight="1"/>
    <row r="16" spans="1:33" ht="54.75" customHeight="1"/>
    <row r="17" s="12" customFormat="1" ht="54.75" customHeight="1"/>
    <row r="18" s="12" customFormat="1" ht="54.75" customHeight="1"/>
    <row r="19" s="12" customFormat="1" ht="54.75" customHeight="1"/>
    <row r="20" s="12" customFormat="1" ht="54.75" customHeight="1"/>
    <row r="21" s="12" customFormat="1" ht="54.75" customHeight="1"/>
    <row r="22" s="12" customFormat="1" ht="54.75" customHeight="1"/>
    <row r="23" s="12" customFormat="1" ht="54.75" customHeight="1"/>
    <row r="24" s="12" customFormat="1" ht="54.75" customHeight="1"/>
    <row r="25" s="12" customFormat="1" ht="54.75" customHeight="1"/>
    <row r="26" s="12" customFormat="1" ht="54.75" customHeight="1"/>
    <row r="27" s="12" customFormat="1" ht="54.75" customHeight="1"/>
    <row r="28" s="12" customFormat="1" ht="54.75" customHeight="1"/>
    <row r="29" s="12" customFormat="1" ht="54.75" customHeight="1"/>
    <row r="34" spans="19:19" ht="50.1" customHeight="1">
      <c r="S34" s="13"/>
    </row>
  </sheetData>
  <mergeCells count="2">
    <mergeCell ref="A1:S1"/>
    <mergeCell ref="U5:V5"/>
  </mergeCells>
  <phoneticPr fontId="1"/>
  <printOptions horizontalCentered="1" verticalCentered="1"/>
  <pageMargins left="0.19685039370078741" right="0.19685039370078741" top="0.47244094488188981" bottom="0.19685039370078741" header="0.47244094488188981" footer="0.19685039370078741"/>
  <pageSetup paperSize="9" scale="2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平成から (令和6年度) </vt:lpstr>
      <vt:lpstr>'平成から (令和6年度)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2025-06-02T06:45:07Z</cp:lastPrinted>
  <dcterms:created xsi:type="dcterms:W3CDTF">2017-04-28T06:25:46Z</dcterms:created>
  <dcterms:modified xsi:type="dcterms:W3CDTF">2025-06-03T00:46:21Z</dcterms:modified>
</cp:coreProperties>
</file>